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drawings/drawing3.xml" ContentType="application/vnd.openxmlformats-officedocument.drawing+xml"/>
  <Override PartName="/xl/customProperty1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C:\Users\mabitsph\Desktop\EAL\Mphathu\Live work Equipment\Tender Enquiry\"/>
    </mc:Choice>
  </mc:AlternateContent>
  <xr:revisionPtr revIDLastSave="0" documentId="8_{8F5AD51A-43CE-4593-A08C-BB65E19D463B}" xr6:coauthVersionLast="47" xr6:coauthVersionMax="47" xr10:uidLastSave="{00000000-0000-0000-0000-000000000000}"/>
  <bookViews>
    <workbookView xWindow="-120" yWindow="-120" windowWidth="20730" windowHeight="11040" firstSheet="1" activeTab="1" xr2:uid="{00000000-000D-0000-FFFF-FFFF00000000}"/>
  </bookViews>
  <sheets>
    <sheet name="Glove Eval." sheetId="2" state="hidden" r:id="rId1"/>
    <sheet name="Product list - Technical specs" sheetId="29" r:id="rId2"/>
    <sheet name="Conductive Suit Shielding test" sheetId="9" state="hidden" r:id="rId3"/>
    <sheet name="Cond. suits Tx. Std criteria" sheetId="10" state="hidden" r:id="rId4"/>
    <sheet name="Gloves Physical" sheetId="12" state="hidden" r:id="rId5"/>
    <sheet name="Blanket physical" sheetId="13" state="hidden" r:id="rId6"/>
    <sheet name="Blanket Dimensions" sheetId="14" state="hidden" r:id="rId7"/>
    <sheet name="Blanket tests" sheetId="15" state="hidden" r:id="rId8"/>
    <sheet name="Test certificate detail" sheetId="11" state="hidden" r:id="rId9"/>
    <sheet name="Lists" sheetId="8" state="hidden" r:id="rId10"/>
    <sheet name="Template" sheetId="18" state="hidden" r:id="rId11"/>
    <sheet name="Glove Test procedure" sheetId="19" state="hidden" r:id="rId12"/>
    <sheet name="Sheet14" sheetId="22" state="hidden" r:id="rId13"/>
    <sheet name="Gloves" sheetId="32" r:id="rId14"/>
    <sheet name="Blanket Solid" sheetId="35" r:id="rId15"/>
    <sheet name="Blanket Slotted" sheetId="31" r:id="rId16"/>
    <sheet name="Hoses Plain" sheetId="34" r:id="rId17"/>
    <sheet name="Hoses Coupler" sheetId="36" r:id="rId18"/>
    <sheet name="Jumpers" sheetId="33" r:id="rId19"/>
    <sheet name="Sleeves" sheetId="30" r:id="rId20"/>
    <sheet name="Leather protectors" sheetId="38" r:id="rId21"/>
    <sheet name="Blanket clamp pins" sheetId="37" r:id="rId22"/>
    <sheet name="Rubber &amp; Rigid Covers" sheetId="39" r:id="rId23"/>
    <sheet name="Specs" sheetId="28" r:id="rId24"/>
  </sheets>
  <externalReferences>
    <externalReference r:id="rId25"/>
  </externalReferences>
  <definedNames>
    <definedName name="_Toc452473629" localSheetId="3">'Cond. suits Tx. Std criteria'!$B$13</definedName>
    <definedName name="_Toc452473630" localSheetId="3">'Cond. suits Tx. Std criteria'!$B$15</definedName>
    <definedName name="_Toc452473631" localSheetId="3">'Cond. suits Tx. Std criteria'!$B$18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39" l="1"/>
  <c r="F11" i="39"/>
  <c r="F10" i="39"/>
  <c r="F9" i="39"/>
  <c r="F8" i="39"/>
  <c r="F9" i="37"/>
  <c r="F12" i="37" l="1"/>
  <c r="F11" i="37"/>
  <c r="F10" i="37"/>
  <c r="F8" i="37"/>
  <c r="F11" i="38"/>
  <c r="F10" i="38"/>
  <c r="F8" i="38"/>
  <c r="F15" i="36"/>
  <c r="F14" i="36"/>
  <c r="F13" i="36"/>
  <c r="F12" i="36"/>
  <c r="F11" i="36"/>
  <c r="F10" i="36"/>
  <c r="F9" i="36"/>
  <c r="F8" i="36"/>
  <c r="F15" i="34"/>
  <c r="F16" i="31"/>
  <c r="F15" i="31"/>
  <c r="F14" i="31"/>
  <c r="F13" i="31"/>
  <c r="F12" i="31"/>
  <c r="F11" i="31"/>
  <c r="F10" i="31"/>
  <c r="F9" i="31"/>
  <c r="F8" i="31"/>
  <c r="F18" i="32" l="1"/>
  <c r="F16" i="30" l="1"/>
  <c r="F15" i="30"/>
  <c r="F14" i="30"/>
  <c r="F13" i="30"/>
  <c r="F12" i="30"/>
  <c r="F11" i="30"/>
  <c r="F10" i="30"/>
  <c r="F9" i="30"/>
  <c r="F8" i="30"/>
  <c r="F18" i="33"/>
  <c r="F17" i="33"/>
  <c r="F16" i="33"/>
  <c r="F15" i="33"/>
  <c r="F14" i="33"/>
  <c r="F13" i="33"/>
  <c r="F12" i="33"/>
  <c r="F11" i="33"/>
  <c r="F10" i="33"/>
  <c r="F9" i="33"/>
  <c r="F8" i="33"/>
  <c r="F14" i="34"/>
  <c r="F13" i="34"/>
  <c r="F12" i="34"/>
  <c r="F11" i="34"/>
  <c r="F10" i="34"/>
  <c r="F9" i="34"/>
  <c r="F8" i="34"/>
  <c r="F16" i="35"/>
  <c r="F15" i="35"/>
  <c r="F14" i="35"/>
  <c r="F13" i="35"/>
  <c r="F12" i="35"/>
  <c r="F11" i="35"/>
  <c r="F10" i="35"/>
  <c r="F9" i="35"/>
  <c r="F8" i="35"/>
  <c r="F19" i="32"/>
  <c r="F17" i="32"/>
  <c r="F16" i="32"/>
  <c r="F15" i="32"/>
  <c r="F14" i="32"/>
  <c r="F13" i="32"/>
  <c r="F12" i="32"/>
  <c r="F11" i="32"/>
  <c r="F10" i="32"/>
  <c r="F9" i="32"/>
  <c r="F8" i="32"/>
  <c r="F56" i="18" l="1"/>
  <c r="G56" i="18" s="1"/>
  <c r="F55" i="18"/>
  <c r="G55" i="18" s="1"/>
  <c r="F54" i="18"/>
  <c r="G54" i="18" s="1"/>
  <c r="F53" i="18"/>
  <c r="G53" i="18" s="1"/>
  <c r="F52" i="18"/>
  <c r="G52" i="18" s="1"/>
  <c r="F51" i="18"/>
  <c r="G51" i="18" s="1"/>
  <c r="F50" i="18"/>
  <c r="G50" i="18" s="1"/>
  <c r="F49" i="18"/>
  <c r="G49" i="18" s="1"/>
  <c r="F48" i="18"/>
  <c r="G48" i="18" s="1"/>
  <c r="F47" i="18"/>
  <c r="G47" i="18" s="1"/>
  <c r="F46" i="18"/>
  <c r="G46" i="18" s="1"/>
  <c r="F45" i="18"/>
  <c r="G45" i="18" s="1"/>
  <c r="F44" i="18"/>
  <c r="G44" i="18" s="1"/>
  <c r="F43" i="18"/>
  <c r="G43" i="18" s="1"/>
  <c r="F42" i="18"/>
  <c r="G42" i="18" s="1"/>
  <c r="F41" i="18"/>
  <c r="G41" i="18" s="1"/>
  <c r="F40" i="18"/>
  <c r="G40" i="18" s="1"/>
  <c r="F39" i="18"/>
  <c r="G39" i="18" s="1"/>
  <c r="F38" i="18"/>
  <c r="G38" i="18" s="1"/>
  <c r="F37" i="18"/>
  <c r="G37" i="18" s="1"/>
  <c r="F36" i="18"/>
  <c r="G36" i="18" s="1"/>
  <c r="F35" i="18"/>
  <c r="G35" i="18" s="1"/>
  <c r="F34" i="18"/>
  <c r="G34" i="18" s="1"/>
  <c r="F33" i="18"/>
  <c r="G33" i="18" s="1"/>
  <c r="F32" i="18"/>
  <c r="G32" i="18" s="1"/>
  <c r="F31" i="18"/>
  <c r="G31" i="18" s="1"/>
  <c r="F30" i="18"/>
  <c r="G30" i="18" s="1"/>
  <c r="F29" i="18"/>
  <c r="G29" i="18" s="1"/>
  <c r="F28" i="18"/>
  <c r="G28" i="18" s="1"/>
  <c r="F27" i="18"/>
  <c r="G27" i="18" s="1"/>
  <c r="F26" i="18"/>
  <c r="G26" i="18" s="1"/>
  <c r="F25" i="18"/>
  <c r="G25" i="18" s="1"/>
  <c r="F24" i="18"/>
  <c r="G24" i="18" s="1"/>
  <c r="F23" i="18"/>
  <c r="G23" i="18" s="1"/>
  <c r="F22" i="18"/>
  <c r="G22" i="18" s="1"/>
  <c r="F21" i="18"/>
  <c r="G21" i="18" s="1"/>
  <c r="F20" i="18"/>
  <c r="G20" i="18" s="1"/>
  <c r="F19" i="18"/>
  <c r="G19" i="18" s="1"/>
  <c r="F18" i="18"/>
  <c r="G18" i="18" s="1"/>
  <c r="F17" i="18"/>
  <c r="G17" i="18" s="1"/>
  <c r="F16" i="18"/>
  <c r="G16" i="18" s="1"/>
  <c r="F15" i="18"/>
  <c r="G15" i="18" s="1"/>
  <c r="F13" i="18"/>
  <c r="G13" i="18" s="1"/>
  <c r="F12" i="18"/>
  <c r="G12" i="18" s="1"/>
  <c r="F11" i="18"/>
  <c r="G11" i="18" s="1"/>
  <c r="F10" i="18"/>
  <c r="G10" i="18" s="1"/>
  <c r="F9" i="18"/>
  <c r="G9" i="18" s="1"/>
  <c r="F8" i="18"/>
  <c r="G8" i="18" s="1"/>
  <c r="F42" i="2"/>
  <c r="G42" i="2" s="1"/>
  <c r="F43" i="2"/>
  <c r="G43" i="2" s="1"/>
  <c r="F44" i="2"/>
  <c r="G44" i="2" s="1"/>
  <c r="F45" i="2"/>
  <c r="G45" i="2" s="1"/>
  <c r="F46" i="2"/>
  <c r="G46" i="2" s="1"/>
  <c r="F47" i="2"/>
  <c r="G47" i="2" s="1"/>
  <c r="F48" i="2"/>
  <c r="G48" i="2" s="1"/>
  <c r="F49" i="2"/>
  <c r="G49" i="2" s="1"/>
  <c r="F50" i="2"/>
  <c r="G50" i="2" s="1"/>
  <c r="F36" i="2"/>
  <c r="G36" i="2" s="1"/>
  <c r="F19" i="2"/>
  <c r="G19" i="2" s="1"/>
  <c r="F20" i="2"/>
  <c r="G20" i="2"/>
  <c r="F21" i="2"/>
  <c r="G21" i="2" s="1"/>
  <c r="F22" i="2"/>
  <c r="G22" i="2" s="1"/>
  <c r="F23" i="2"/>
  <c r="G23" i="2" s="1"/>
  <c r="F24" i="2"/>
  <c r="G24" i="2" s="1"/>
  <c r="F25" i="2"/>
  <c r="G25" i="2" s="1"/>
  <c r="F26" i="2"/>
  <c r="G26" i="2" s="1"/>
  <c r="F27" i="2"/>
  <c r="G27" i="2" s="1"/>
  <c r="F28" i="2"/>
  <c r="G28" i="2"/>
  <c r="F29" i="2"/>
  <c r="G29" i="2" s="1"/>
  <c r="F30" i="2"/>
  <c r="G30" i="2" s="1"/>
  <c r="F31" i="2"/>
  <c r="G31" i="2" s="1"/>
  <c r="F32" i="2"/>
  <c r="G32" i="2"/>
  <c r="F8" i="2"/>
  <c r="G8" i="2" s="1"/>
  <c r="F9" i="2"/>
  <c r="G9" i="2" s="1"/>
  <c r="F10" i="2" l="1"/>
  <c r="G10" i="2" s="1"/>
  <c r="F11" i="2" l="1"/>
  <c r="F12" i="2"/>
  <c r="F13" i="2"/>
  <c r="G13" i="2" s="1"/>
  <c r="F15" i="2"/>
  <c r="G15" i="2" s="1"/>
  <c r="F16" i="2"/>
  <c r="G16" i="2" s="1"/>
  <c r="F17" i="2"/>
  <c r="G17" i="2" s="1"/>
  <c r="F18" i="2"/>
  <c r="G18" i="2" s="1"/>
  <c r="F33" i="2"/>
  <c r="G33" i="2" s="1"/>
  <c r="F34" i="2"/>
  <c r="G34" i="2" s="1"/>
  <c r="F35" i="2"/>
  <c r="G35" i="2" s="1"/>
  <c r="F37" i="2"/>
  <c r="G37" i="2" s="1"/>
  <c r="F38" i="2"/>
  <c r="G38" i="2" s="1"/>
  <c r="F39" i="2"/>
  <c r="G39" i="2" s="1"/>
  <c r="F40" i="2"/>
  <c r="G40" i="2" s="1"/>
  <c r="F41" i="2"/>
  <c r="G41" i="2" s="1"/>
  <c r="F51" i="2"/>
  <c r="G51" i="2" s="1"/>
  <c r="F52" i="2"/>
  <c r="G52" i="2" s="1"/>
  <c r="F53" i="2"/>
  <c r="G53" i="2" s="1"/>
  <c r="F54" i="2"/>
  <c r="G54" i="2" s="1"/>
  <c r="F55" i="2"/>
  <c r="G55" i="2" s="1"/>
  <c r="F56" i="2"/>
  <c r="G56" i="2" s="1"/>
  <c r="G11" i="2" l="1"/>
  <c r="F59" i="18"/>
  <c r="C4" i="18" s="1"/>
  <c r="F59" i="2"/>
  <c r="C4" i="2" s="1"/>
  <c r="G12" i="2"/>
</calcChain>
</file>

<file path=xl/sharedStrings.xml><?xml version="1.0" encoding="utf-8"?>
<sst xmlns="http://schemas.openxmlformats.org/spreadsheetml/2006/main" count="1334" uniqueCount="505">
  <si>
    <t>Assessment Date</t>
  </si>
  <si>
    <t>Assessor Name</t>
  </si>
  <si>
    <t>Score</t>
  </si>
  <si>
    <t>Do not Change Greyed out area, only complete column "D"</t>
  </si>
  <si>
    <t>Assessor Signature</t>
  </si>
  <si>
    <t>Technical Requirement</t>
  </si>
  <si>
    <t>GLOVE, INSULATING TYPE1 CL4 SZ 8 to 12 including half sizes</t>
  </si>
  <si>
    <t>NATURAL RUBBER STRAIGHT</t>
  </si>
  <si>
    <t xml:space="preserve">ROLLED CUFF </t>
  </si>
  <si>
    <t xml:space="preserve">RATED FOR 36000V </t>
  </si>
  <si>
    <t xml:space="preserve">MARKED WITH A MANUFACTURERS TRADEMARK </t>
  </si>
  <si>
    <t>Requirement</t>
  </si>
  <si>
    <t xml:space="preserve"> Aspect</t>
  </si>
  <si>
    <t>Criteria Description</t>
  </si>
  <si>
    <t xml:space="preserve">MARKED WITH CLASS </t>
  </si>
  <si>
    <t xml:space="preserve">MARKED WITH SIZE </t>
  </si>
  <si>
    <t>MARKED WITH TYPE</t>
  </si>
  <si>
    <t>Physical</t>
  </si>
  <si>
    <t>Rated as Type 1</t>
  </si>
  <si>
    <t>Rating</t>
  </si>
  <si>
    <t>Certification</t>
  </si>
  <si>
    <t>Testing</t>
  </si>
  <si>
    <t>Go / No GO criteria?</t>
  </si>
  <si>
    <t>Y</t>
  </si>
  <si>
    <t>Pass / Fail</t>
  </si>
  <si>
    <t>Vlookup Fail</t>
  </si>
  <si>
    <t>Fail</t>
  </si>
  <si>
    <t>N</t>
  </si>
  <si>
    <t>Score Value</t>
  </si>
  <si>
    <t>Overall Pass / Fail</t>
  </si>
  <si>
    <t xml:space="preserve">Assessor
Score </t>
  </si>
  <si>
    <t>a) Test certificate number</t>
  </si>
  <si>
    <t>b) Item unique number</t>
  </si>
  <si>
    <t>c) Date of test.</t>
  </si>
  <si>
    <t>d) Safe work load and/or rated voltage</t>
  </si>
  <si>
    <t>e) Test load and/or voltage</t>
  </si>
  <si>
    <t>f) Standard to which it was tested</t>
  </si>
  <si>
    <t>g) Test results</t>
  </si>
  <si>
    <t>h) Type of test - Proof/Routine</t>
  </si>
  <si>
    <t>i) Signature of person doing tests.</t>
  </si>
  <si>
    <t>Test certificates contains the following details :</t>
  </si>
  <si>
    <t>Free from any feature that disrupts the uniform smooth surface (e.g. pinhole, crease etc.)</t>
  </si>
  <si>
    <t>Double insulation symbol (double triangle)</t>
  </si>
  <si>
    <t>Contents</t>
  </si>
  <si>
    <t>1 Test setup ............................................................................................................................2</t>
  </si>
  <si>
    <t>1.1 Description of test procedure ........................................................................................2</t>
  </si>
  <si>
    <t>1.2 Test equipment .............................................................................................................2</t>
  </si>
  <si>
    <t>1.2.1 TEM-t .......................................................................................................................2</t>
  </si>
  <si>
    <t>1.2.2 H-t ............................................................................................................................3</t>
  </si>
  <si>
    <t>1.2.3 MIL STD 285 ............................................................................................................3</t>
  </si>
  <si>
    <t>2 Tested samples .....................................................................................................................4</t>
  </si>
  <si>
    <t>2.1 Sample description ........................................................................................................4</t>
  </si>
  <si>
    <t>2.2 Sample preparation .......................................................................................................4</t>
  </si>
  <si>
    <t>3 Sample measurements .........................................................................................................5</t>
  </si>
  <si>
    <t>4 Conclusion ............................................................................................................................8</t>
  </si>
  <si>
    <t>1 Test setup</t>
  </si>
  <si>
    <t>Live Line Suits Africa CC t/a Industrial Supplies</t>
  </si>
  <si>
    <t>Company Reg: 1999/040426/23</t>
  </si>
  <si>
    <t>Vat Registration: 4320186978</t>
  </si>
  <si>
    <t>LIVE LINE SUITS AFRICA T/A LIVE LINE INDUSTRIAL SUPPLIES 2/8</t>
  </si>
  <si>
    <t>1.1 Description of test procedure</t>
  </si>
  <si>
    <t>The test method according IEC 60895- 5.4. Shielding Efficiency hasn’t been applied as the 400 V r.m.s. at 5 kHz couldn’t be generated.</t>
  </si>
  <si>
    <t>The following test methods have been used:</t>
  </si>
  <si>
    <t> TEM-t cell</t>
  </si>
  <si>
    <t> H-t cell</t>
  </si>
  <si>
    <t> MILL STD 285</t>
  </si>
  <si>
    <t>1.2 Test equipment</t>
  </si>
  <si>
    <t>1.2.1 TEM-t</t>
  </si>
  <si>
    <t> The TEM-t is used to test shielding effectiveness over the frequency range from</t>
  </si>
  <si>
    <t>100 MHz up to 1 GHz.</t>
  </si>
  <si>
    <t> Test equipment: FMEC</t>
  </si>
  <si>
    <t>1.2.2 H-t</t>
  </si>
  <si>
    <t> The H-t is used to test shielding effectiveness over the frequency range from 100</t>
  </si>
  <si>
    <t>LIVE LINE SUITS AFRICA T/A LIVE LINE INDUSTRIAL SUPPLIES 3/8</t>
  </si>
  <si>
    <t>MHz up to 500 MHz.</t>
  </si>
  <si>
    <t> The resulting values are a good indication for the conductive contact between all</t>
  </si>
  <si>
    <t>parts of the shield material.</t>
  </si>
  <si>
    <t>1.2.3 MIL STD 285</t>
  </si>
  <si>
    <t> The MIL STD 285 is the method of military standard attenuation measurements</t>
  </si>
  <si>
    <t>for enclosures, electromagnetic shielding and for electric purposes, still used as a</t>
  </si>
  <si>
    <t>reference but followed by IEEE STD 299-2006. This is the standard method for</t>
  </si>
  <si>
    <t>measuring the effectiveness of electromagnetic shielding enclosures.</t>
  </si>
  <si>
    <t> The method is used to test the shielding effectiveness over the frequency range</t>
  </si>
  <si>
    <t>from 100 MHz up to 10 GHz covering different frequency bands for:</t>
  </si>
  <si>
    <t>o Radio broadcasting ( 100 MHz)</t>
  </si>
  <si>
    <t>o TV broadcasting ( up to 800 MHz)</t>
  </si>
  <si>
    <t>o Mobile phone ( 450 MHz, 900 MHz, 1800-2100 MHz)</t>
  </si>
  <si>
    <t>o WiFi (2.4 GHz, 5 GHz)</t>
  </si>
  <si>
    <t>2 Tested samples</t>
  </si>
  <si>
    <t>LIVE LINE SUITS AFRICA T/A LIVE LINE INDUSTRIAL SUPPLIES 4/8</t>
  </si>
  <si>
    <t>2.1 Sample description</t>
  </si>
  <si>
    <t> Type of fabric: Woven structure</t>
  </si>
  <si>
    <t> Article : ET25012500000</t>
  </si>
  <si>
    <t> Batch: ESS0123302H</t>
  </si>
  <si>
    <t> Conductive thread: NM/BX/75/25</t>
  </si>
  <si>
    <t>2.2 Sample preparation</t>
  </si>
  <si>
    <t> Sample size: 50 cm x 50 cm</t>
  </si>
  <si>
    <t>SAMPLE: QUAL: ET25012500000 BATCH: ESS0123302H 1</t>
  </si>
  <si>
    <t>LIVE LINE SUITS AFRICA T/A LIVE LINE INDUSTRIAL SUPPLIES 5/8</t>
  </si>
  <si>
    <t>3 Sample measurements</t>
  </si>
  <si>
    <t>Frequency</t>
  </si>
  <si>
    <t>TEM-t (loose)</t>
  </si>
  <si>
    <t>TEM-t (frame)</t>
  </si>
  <si>
    <t>MIL-STD</t>
  </si>
  <si>
    <t>Horn</t>
  </si>
  <si>
    <t>30MHz</t>
  </si>
  <si>
    <t>-</t>
  </si>
  <si>
    <t>100MHz</t>
  </si>
  <si>
    <t>500MHz</t>
  </si>
  <si>
    <t>750MHz</t>
  </si>
  <si>
    <t>1GHz</t>
  </si>
  <si>
    <t>1,5GHz</t>
  </si>
  <si>
    <t>2,5GHz</t>
  </si>
  <si>
    <t>5GHz</t>
  </si>
  <si>
    <t>10GHz</t>
  </si>
  <si>
    <t>H-t (loose)</t>
  </si>
  <si>
    <t>H-t (frame)</t>
  </si>
  <si>
    <t>-0,1</t>
  </si>
  <si>
    <t>3,3</t>
  </si>
  <si>
    <t>-4,65</t>
  </si>
  <si>
    <t>1,82</t>
  </si>
  <si>
    <t>18,99</t>
  </si>
  <si>
    <t>21,22</t>
  </si>
  <si>
    <t></t>
  </si>
  <si>
    <t> Samples were tested in both direction in TEM-t and H-t.</t>
  </si>
  <si>
    <t> The measurements were done once with the sample loosely attached to the cell and</t>
  </si>
  <si>
    <t>once with the sample clamped in a frame.</t>
  </si>
  <si>
    <t>LIVE LINE SUITS AFRICA T/A LIVE LINE INDUSTRIAL SUPPLIES 6/8</t>
  </si>
  <si>
    <t>LIVE LINE SUITS AFRICA T/A LIVE LINE INDUSTRIAL SUPPLIES 7/8</t>
  </si>
  <si>
    <t>LIVE LINE SUITS AFRICA T/A LIVE LINE INDUSTRIAL SUPPLIES 8/8</t>
  </si>
  <si>
    <t>4 Conclusion</t>
  </si>
  <si>
    <t>The shielding efficiency is greater than 40 dB (acceptance criteria in the IEC 60895) up to 5 GHz with the test method TEM-t and MIL-STD 285, which means that the fabric is giving the electro-magnetic shielding.</t>
  </si>
  <si>
    <t>The bad results in the MIL STD measurement are due to the very low coupling between antennas at low frequencies.</t>
  </si>
  <si>
    <t>However, the magnetic shielding measured with the H-t method is very low.</t>
  </si>
  <si>
    <t>Test Report</t>
  </si>
  <si>
    <t>Date</t>
  </si>
  <si>
    <t>15/06/2016</t>
  </si>
  <si>
    <t>Ref (Test item n° &amp; title)</t>
  </si>
  <si>
    <t>Test report – Shielding</t>
  </si>
  <si>
    <t>Conductive Clothing</t>
  </si>
  <si>
    <t>As the conductive thread of the conductive fabric may become oxidized in ambient air, the conductive</t>
  </si>
  <si>
    <t>from contact with the plastic bag.</t>
  </si>
  <si>
    <t>Test Certificates</t>
  </si>
  <si>
    <t>Test certificates giving at least the following details shall be supplied (See Annex D):</t>
  </si>
  <si>
    <t>Workmanship &amp; Finish</t>
  </si>
  <si>
    <t>Gloves must be free on both the inner and outer surfaces from harmful physical irregularities that can</t>
  </si>
  <si>
    <t>be detected by thorough inspection. These are defined as any feature that disrupts the uniform,</t>
  </si>
  <si>
    <t>smooth surface, such as:</t>
  </si>
  <si>
    <t>· Pinholes</t>
  </si>
  <si>
    <t>· Cracks</t>
  </si>
  <si>
    <t>· Blisters</t>
  </si>
  <si>
    <t>· Cuts</t>
  </si>
  <si>
    <t>· Creases</t>
  </si>
  <si>
    <t>· Pinch marks</t>
  </si>
  <si>
    <t>· Voids</t>
  </si>
  <si>
    <t>· Prominent ripples</t>
  </si>
  <si>
    <t>· Prominent mould marks</t>
  </si>
  <si>
    <t>· Embedded foreign matter</t>
  </si>
  <si>
    <t>Non-harmful physical irregularities may be defined as surface irregularities present on the inner and</t>
  </si>
  <si>
    <t>outer surfaces of the rubber glove due to imperfections on forms or moulds and inherent difficulties in</t>
  </si>
  <si>
    <t>the manufacturing process. These irregularities may appear as mould marks that look like cuts even</t>
  </si>
  <si>
    <t>though they are actually raised ridges of rubber, indentations, protuberances, embedded foreign</t>
  </si>
  <si>
    <t>material, or colour splashes that are acceptable, provided that:</t>
  </si>
  <si>
    <t>· The indentations, protuberances or mould marks tend to blend into a smooth slope upon</t>
  </si>
  <si>
    <t>stretching of the material</t>
  </si>
  <si>
    <t>· The rubber thickness at any irregularity conforms to the thickness requirements</t>
  </si>
  <si>
    <t>· Foreign material remains in place when the glove is folded and stretched with the material</t>
  </si>
  <si>
    <t>surrounding it</t>
  </si>
  <si>
    <t>· The working area is defined as all finger and thumb crotches, the palm, and the area of the</t>
  </si>
  <si>
    <t>finger and thumb facing the palm, not extending beyond the centre line of the crotch</t>
  </si>
  <si>
    <t>7.1.1.2 Markings</t>
  </si>
  <si>
    <t>Each glove shall be marked with the following when new:</t>
  </si>
  <si>
    <t>· Double insulation symbol (double triangle)</t>
  </si>
  <si>
    <t>· Name, trade mark, or identification of manufacturer</t>
  </si>
  <si>
    <t>· Category</t>
  </si>
  <si>
    <t>· Size</t>
  </si>
  <si>
    <t>· Class</t>
  </si>
  <si>
    <t>· Month &amp; year of manufacture</t>
  </si>
  <si>
    <t>Markings shall be clearly visible, durable and shall not impair the quality of the glove.</t>
  </si>
  <si>
    <t>When colour coding is used, the label shall correspond to the following:</t>
  </si>
  <si>
    <t>Figure 1</t>
  </si>
  <si>
    <t>Rubber Gloves</t>
  </si>
  <si>
    <t>7.1.1 Visual Inspection prior to testing</t>
  </si>
  <si>
    <t>· Conductive embedded foreign matter</t>
  </si>
  <si>
    <t>· Voids (entrapped air)</t>
  </si>
  <si>
    <t>Non-harmful physical irregularities shall be defined as surface irregularities present on either surface</t>
  </si>
  <si>
    <t>of the blanket due to imperfections on forms or moulds or other imperfections inherent in the</t>
  </si>
  <si>
    <t>manufacturing process. These irregularities appear as mould marks that look like cuts even though</t>
  </si>
  <si>
    <t>they are actually a raised ridge of elastomer, indentations, or protuberances that are acceptable,</t>
  </si>
  <si>
    <t>provided that:</t>
  </si>
  <si>
    <t>· The depression is not larger than 1.6mm in diameter, has rounded edges and no visible</t>
  </si>
  <si>
    <t>break in the surface, and cannot be seen on the opposite side when stretching over the</t>
  </si>
  <si>
    <t>thumb</t>
  </si>
  <si>
    <t>· There are not more than five depressions as describes above anywhere on the blanket or</t>
  </si>
  <si>
    <t>on the roll section under test and any two are separated by at least 15mm</t>
  </si>
  <si>
    <t>· The indentations, protuberances, or mould marks tend to blend into a smooth surface upon</t>
  </si>
  <si>
    <t>· The small projections or protuberances represent only a small amount of excess material</t>
  </si>
  <si>
    <t>that cannot be readily removed with the finger and these projections do not appreciably</t>
  </si>
  <si>
    <t>affect the stretching of the material</t>
  </si>
  <si>
    <t>7.4.1.2 Markings</t>
  </si>
  <si>
    <t>Each blanket shall be marked with the following:</t>
  </si>
  <si>
    <t>· Double insulation symbol (Double Triangle)</t>
  </si>
  <si>
    <t>· Name, trademark, or identification of the manufacturer</t>
  </si>
  <si>
    <t>· Category (if applicable)</t>
  </si>
  <si>
    <t>· Size (length and width)</t>
  </si>
  <si>
    <t>· Month and year of manufacture</t>
  </si>
  <si>
    <t>The marking shall be clearly visible, durable, and shall not impair the quality of the blanket</t>
  </si>
  <si>
    <t>When colour coding is used, it shall be as in Figure 1.</t>
  </si>
  <si>
    <t>7.5 Rubber Insulating Covers</t>
  </si>
  <si>
    <t>7.5.1 Visual Inspection prior to testing</t>
  </si>
  <si>
    <t>7.5.1.1 Workmanship &amp; Finish</t>
  </si>
  <si>
    <t>Covers shall be free from harmful physical irregularities that can be detected by thorough test and</t>
  </si>
  <si>
    <t>inspection.</t>
  </si>
  <si>
    <t>Harmful physical irregularities shall be defined as any feature that disrupts the uniform, smooth</t>
  </si>
  <si>
    <t>surface contour such as:</t>
  </si>
  <si>
    <t>of the equipment due to imperfections on forms or moulds or other imperfections inherent in the</t>
  </si>
  <si>
    <t>7.5.1.2 Markings</t>
  </si>
  <si>
    <t>Each cover shall be marked with the following:</t>
  </si>
  <si>
    <t>· Specification</t>
  </si>
  <si>
    <t>· Type</t>
  </si>
  <si>
    <t>Markings shall be clearly visible, durable and shall not impair the quality of the covers.</t>
  </si>
  <si>
    <t>When colour coding is used, it shall be as follows:</t>
  </si>
  <si>
    <t>Class 0 – Red</t>
  </si>
  <si>
    <t>Class 1 – White</t>
  </si>
  <si>
    <t>Class 2 – Yellow</t>
  </si>
  <si>
    <t>Class 3 – Green</t>
  </si>
  <si>
    <t>Class 4 – Orange</t>
  </si>
  <si>
    <t>7.5.2 Electrical Test Procedure</t>
  </si>
  <si>
    <t>The entire area of each cover shall be tested as nearly as practicable, between electrodes that apply</t>
  </si>
  <si>
    <t>the electrical stress uniformly over the test area without producing corona at any point or mechanical</t>
  </si>
  <si>
    <t>strain in the material.</t>
  </si>
  <si>
    <t>The electrodes shall be of such dimensions and so placed as to avoid flashover at the edges.</t>
  </si>
  <si>
    <t>Because of the differences in design of the various covers, three groups of electrodes are</t>
  </si>
  <si>
    <t>recommended. They are:</t>
  </si>
  <si>
    <t>Group 1 - Water as inner and outer electrodes</t>
  </si>
  <si>
    <t>Group 2 - Wet sponge or felt inner electrode and wet sponge, wet felt or metal foil outer electrode</t>
  </si>
  <si>
    <t>Group 3 - Fixed form metal inner or outer electrodes</t>
  </si>
  <si>
    <t>Rubber Blankets</t>
  </si>
  <si>
    <t>7.4.1 Visual Inspection prior to testing</t>
  </si>
  <si>
    <t>7.4.1.1 Workmanship &amp; Finish</t>
  </si>
  <si>
    <t>For scoring 0= does not comply; 1= fully complies</t>
  </si>
  <si>
    <t>Manufacturer</t>
  </si>
  <si>
    <t>Supplier</t>
  </si>
  <si>
    <t>Product</t>
  </si>
  <si>
    <t>Class</t>
  </si>
  <si>
    <t>Type</t>
  </si>
  <si>
    <t>Size</t>
  </si>
  <si>
    <t>Live Work Gloves</t>
  </si>
  <si>
    <r>
      <t xml:space="preserve">fabric shall be </t>
    </r>
    <r>
      <rPr>
        <sz val="11"/>
        <color rgb="FFFF0000"/>
        <rFont val="Calibri"/>
        <family val="2"/>
        <scheme val="minor"/>
      </rPr>
      <t>packaged so that such oxidation is retarded during long storage</t>
    </r>
    <r>
      <rPr>
        <sz val="11"/>
        <color theme="1"/>
        <rFont val="Calibri"/>
        <family val="2"/>
        <scheme val="minor"/>
      </rPr>
      <t>. For example, the</t>
    </r>
  </si>
  <si>
    <r>
      <t>conductive suit may be</t>
    </r>
    <r>
      <rPr>
        <sz val="11"/>
        <color rgb="FFFF0000"/>
        <rFont val="Calibri"/>
        <family val="2"/>
        <scheme val="minor"/>
      </rPr>
      <t xml:space="preserve"> packaged inside a plastic bag with tissue paper protecting the conductive suit</t>
    </r>
  </si>
  <si>
    <t>type test</t>
  </si>
  <si>
    <t>a test of one or more devices made to a certain design to show that the design meets certain</t>
  </si>
  <si>
    <t>specifications</t>
  </si>
  <si>
    <t>[IEV 151-04-15]</t>
  </si>
  <si>
    <t>symbol IEC-60417-5216 – Suitable for live working; double triangle (see annex A);</t>
  </si>
  <si>
    <t>durability of the marking</t>
  </si>
  <si>
    <t>colour of the symbol</t>
  </si>
  <si>
    <t>Packaging</t>
  </si>
  <si>
    <t>Blankets shall be packaged in an individual container or package of sufficient strength to</t>
  </si>
  <si>
    <t>properly protect the blankets from damage. The outside of the container or package shall be</t>
  </si>
  <si>
    <t>marked with the name of the manufacturer or supplier, classification, category, size and</t>
  </si>
  <si>
    <t>quantity.</t>
  </si>
  <si>
    <t>Tensile strength and elongation at break</t>
  </si>
  <si>
    <t>Type test and sampling test</t>
  </si>
  <si>
    <t>Dumb-bell test pieces shall have the outline shown in figure 3 and four shall be cut from the</t>
  </si>
  <si>
    <t>blanket under test, one near each corner. Two test-pieces shall be cut in length and two in</t>
  </si>
  <si>
    <t>width.</t>
  </si>
  <si>
    <t>Reference lines, 20 mm apart, shall be marked on these test pieces, symmetrically placed on</t>
  </si>
  <si>
    <t>the narrow part of the dumb-bell (see figure 3).</t>
  </si>
  <si>
    <t>The test pieces shall be tested in a tensile testing machine which shall be power driven at</t>
  </si>
  <si>
    <t>a sufficient speed to maintain the rate of traverse of the driven grip substantially constant</t>
  </si>
  <si>
    <t>up to the maximum force capacity of the machine. The rate of traverse shall be 500 mm/min ±</t>
  </si>
  <si>
    <t>50 mm/min.</t>
  </si>
  <si>
    <t>The tensile strength shall be calculated by dividing the force at break by the initial area of the</t>
  </si>
  <si>
    <t>cross section under test. The average of the four test pieces shall not be less than 12 MPa.</t>
  </si>
  <si>
    <t>The elongation at break shall be calculated by subtracting the initial distance between the</t>
  </si>
  <si>
    <t>reference lines on the test piece from the distance between the lines at breaking point and</t>
  </si>
  <si>
    <t>expressing the result as a percentage of the initial distance.</t>
  </si>
  <si>
    <t>plastics.</t>
  </si>
  <si>
    <t>The average of the four test pieces shall not be less than 300 % for elastomeres and 150 % for</t>
  </si>
  <si>
    <t>Mechanical puncture resistance</t>
  </si>
  <si>
    <t>Two circular test pieces 50 mm in diameter shall be cut from the blanket and each shall be</t>
  </si>
  <si>
    <t>clamped between two flat 50 mm diameter test plates. The top plate shall have a circular</t>
  </si>
  <si>
    <t>opening 6 mm in diameter and the bottom plate a 25 mm diameter circular opening. The</t>
  </si>
  <si>
    <t>edges of both openings shall be rounded to a radius of 0,8 mm (see figure 4).</t>
  </si>
  <si>
    <t>A needle shall be produced from 5 mm diameter metallic rod and one end shall be machined</t>
  </si>
  <si>
    <t>to produce a taper with an included angle of 12° and with the tip rounded to a radius of</t>
  </si>
  <si>
    <t>0,8 mm (see figure 4). The needle shall be clean at the time of use.</t>
  </si>
  <si>
    <t>The needle shall be positioned perpendicularly above the test piece (clamped between</t>
  </si>
  <si>
    <t>the plates) and shall be driven into and through the specimen. The rate of traverse shall be</t>
  </si>
  <si>
    <t>500 mm/min ± 50 mm/min. The force required to perform the puncture shall be measured.</t>
  </si>
  <si>
    <t>The puncture resistance shall be greater than 45 N except for class 0 blankets in which case</t>
  </si>
  <si>
    <t>it shall be greater than 30 N.</t>
  </si>
  <si>
    <t>Tension set</t>
  </si>
  <si>
    <t>This test applies to blankets of elastomer and not to blankets of plastic.</t>
  </si>
  <si>
    <t>Three test pieces, having the outline shown in figure 3 shall be cut from each blanket under</t>
  </si>
  <si>
    <t>test. The test pieces shall be fitted in a straining device consisting of a metal rod or other</t>
  </si>
  <si>
    <t>suitable guide fitted with a pair of holders, one fixed and one moveable, for the ends of the</t>
  </si>
  <si>
    <t>test piece. The measurement of the unstrained reference length (shown as lo in figure 3) shall</t>
  </si>
  <si>
    <t>be checked to the nearest 0,1 mm and the test piece shall be placed in the holder. The test</t>
  </si>
  <si>
    <t>piece shall be extended at a speed of between 2 mm/s and 20 mm/s to a 200 % ± 10 %</t>
  </si>
  <si>
    <t>elongation and held for 10 min. After this time the strain shall be released at a speed of</t>
  </si>
  <si>
    <t>between 2 mm/s and 10 mm/s, and the test piece shall be removed from the holders and laid</t>
  </si>
  <si>
    <t>free on a flat surface. After a 10 min recovery time the reference length shall be measured</t>
  </si>
  <si>
    <t>again. The tension set is calculated as a percentage of the initial strain as follows:</t>
  </si>
  <si>
    <t>Tension set = 100 ×</t>
  </si>
  <si>
    <t>s o</t>
  </si>
  <si>
    <t>1 o</t>
  </si>
  <si>
    <t>I I</t>
  </si>
  <si>
    <t>−</t>
  </si>
  <si>
    <t>where</t>
  </si>
  <si>
    <t>lo is the original unstrained reference length</t>
  </si>
  <si>
    <t>ls is the strained reference length</t>
  </si>
  <si>
    <t>l1 is the reference length after recovery</t>
  </si>
  <si>
    <t>The tension set shall not exceed 15 %.</t>
  </si>
  <si>
    <t>7.3.5 Tear resistance test</t>
  </si>
  <si>
    <t>This test applies only to blankets made of plastic.</t>
  </si>
  <si>
    <t>Four rectangular test pieces, having the outline shown in figure 5, shall be cut, two in length</t>
  </si>
  <si>
    <t>and two in width. They shall be pre-conditioned at a temperature of 23 °C ± 2 °C and relative</t>
  </si>
  <si>
    <t>humidity 50 % ± 5 % (see IEC 60212, Standard atmosphere B).</t>
  </si>
  <si>
    <t>A slit 25 mm ± 0,5 mm long is made in the middle of each test piece beginning the incision at</t>
  </si>
  <si>
    <t>the centre of the test piece, and two lines drawn with a soft-lead pencil at the location shown</t>
  </si>
  <si>
    <t>in figure 5. Angle shall be within ±1°.</t>
  </si>
  <si>
    <t>The test pieces are tested in a tensile testing machine. Two holders larger than the test piece</t>
  </si>
  <si>
    <t>are set flush with the lines and tightened in order to avoid any slippage.</t>
  </si>
  <si>
    <t>The testing machine is power driven at a constant speed of 100 mm/min ± 10 mm/min, and</t>
  </si>
  <si>
    <t>the tensile strength recorded as a function of time.</t>
  </si>
  <si>
    <t>The tensile pressure is increased until the material tears, and the test continued until</t>
  </si>
  <si>
    <t>complete separation of the two halves.</t>
  </si>
  <si>
    <t>The maximum tear resistance is taken from the strength/time curve and an average calculated</t>
  </si>
  <si>
    <t>for all the test pieces. This value shall be greater than 30 N.</t>
  </si>
  <si>
    <t>7.4 Dielectric tests</t>
  </si>
  <si>
    <t>7.4.1 General</t>
  </si>
  <si>
    <t>Dielectric testing shall be carried out either at a.c. or d.c. voltage. The choice of a.c. or d.c.</t>
  </si>
  <si>
    <t>shall be made between manufacturer and customer.</t>
  </si>
  <si>
    <t>For type tests three blankets are used. For routine tests one blanket is sufficient. For</t>
  </si>
  <si>
    <t>sampling tests the number is given in annex D (sample size).</t>
  </si>
  <si>
    <t>The peak (crest) or r.m.s. value of the a.c. voltage and the arithmetic mean value of the d.c.</t>
  </si>
  <si>
    <t>voltage shall be measured with an error of not more than 3 % (IEC 60060-3).</t>
  </si>
  <si>
    <t>For type and sampling tests the blankets shall be conditioned for moisture absorption by</t>
  </si>
  <si>
    <t>immersion in water for a period of 16 h ± 0,5 h. For routine tests such conditioning is not</t>
  </si>
  <si>
    <t>required.</t>
  </si>
  <si>
    <t>Electrodes shall be of such design so as to apply the electrical stress uniformly over the test</t>
  </si>
  <si>
    <t>area without producing corona at any point or mechanical strain in the material.</t>
  </si>
  <si>
    <t>The electrodes used in proof tests shall be of such dimensions that the clearances specified</t>
  </si>
  <si>
    <t>in table 4 are not exceeded.</t>
  </si>
  <si>
    <t>NOTE Both a.c. and d.c. test procedures are included in the following clauses. It is intended that one mounting</t>
  </si>
  <si>
    <t>method and one testing procedure be selected for the electrical acceptance test.</t>
  </si>
  <si>
    <t>indicated in 7.3.5.</t>
  </si>
  <si>
    <t>These test pieces shall be placed in an air oven for 168 h at 70 °C ± 2°C and a relative</t>
  </si>
  <si>
    <t>humidity of less than 20 % (see IEC 60212 for standard atmosphere for dry heat).</t>
  </si>
  <si>
    <t>The apparatus shall consist of an air oven in which there is a circulation of air providing</t>
  </si>
  <si>
    <t>between three and ten changes per hour. The incoming air shall be at 70 °C ± 2 °C before</t>
  </si>
  <si>
    <t>coming in contact with the test pieces.</t>
  </si>
  <si>
    <t>There shall be no copper or copper alloy parts inside the air oven. Provision shall be made for</t>
  </si>
  <si>
    <t>suspending the test pieces so that there is a minimum separation of 10 mm between the test</t>
  </si>
  <si>
    <t>pieces and of 50 mm between the test pieces and the inner surfaces of the oven.</t>
  </si>
  <si>
    <t>When the heating period is complete, the test pieces shall be removed from the oven and</t>
  </si>
  <si>
    <t>allowed to cool for not less than 16 h. At the end of this period, tensile strength and</t>
  </si>
  <si>
    <t>elongation at break tests shall be carried out on the four test pieces in accordance with 7.3.2.</t>
  </si>
  <si>
    <t>For elastomers only, tension set tests shall be carried out on the three test pieces in</t>
  </si>
  <si>
    <t>accordance with 7.3.4. For plastic only, tear resistance shall be carried out on four test pieces</t>
  </si>
  <si>
    <t>in accordance with 7.3.5.</t>
  </si>
  <si>
    <t>Ageing tests</t>
  </si>
  <si>
    <t>For elastomer, four dumb-bell test pieces shall be cut indicated in 7.3.2 and three more as</t>
  </si>
  <si>
    <t>indicated in 7.3.4.</t>
  </si>
  <si>
    <t>For plastics, four dumb-bell test-pieces shall be cut as indicated in 7.3.2 and four more as</t>
  </si>
  <si>
    <t>The results obtained shall be as follows:</t>
  </si>
  <si>
    <t>– For both elastomer and plastic blankets, tensile strength and elongation at break shall be</t>
  </si>
  <si>
    <t>not less than 80 % of the values obtained for unaged blankets.</t>
  </si>
  <si>
    <t>– For elastomer only, tension set shall not exceed 15 %.</t>
  </si>
  <si>
    <t>– For plastic only, tear resistance shall be not less than 30 N.</t>
  </si>
  <si>
    <t>7.6 Thermal tests</t>
  </si>
  <si>
    <t>7.6.1 Flame retardance test</t>
  </si>
  <si>
    <t>A test piece 150 mm × 150 mm shall be cut from the blanket and mounted horizontal and</t>
  </si>
  <si>
    <t>central 40 mm above a gas burner and held by suitable clips.</t>
  </si>
  <si>
    <t>The test shall be carried out in a draught-free room or chamber.</t>
  </si>
  <si>
    <t>The gas supply shall be technical grade methane gas with a suitable regulator and meter to</t>
  </si>
  <si>
    <t>produce a uniform gas flow.</t>
  </si>
  <si>
    <t>NOTE If natural gas is used as an alternative to methane, its heat content should be approximately 37 MJ/m3,</t>
  </si>
  <si>
    <t>which has been found to provide similar results.</t>
  </si>
  <si>
    <t>The nozzle of the burner shall have a diameter of 9,5 mm ± 0,5 mm to produce a 20 mm ± 2 mm</t>
  </si>
  <si>
    <t>high blue flame.</t>
  </si>
  <si>
    <t>The burner is placed remote from the test piece, ignited and adjusted in the vertical position</t>
  </si>
  <si>
    <t>to produce a blue flame 20 mm ± 2 mm high. The flame is obtained by adjusting the gas</t>
  </si>
  <si>
    <t>supply and the air influx of the burner until a 20 mm ± 2 mm yellow tipped blue flame is</t>
  </si>
  <si>
    <t>produced and then the air supply is increased until the yellow tip disappears. The height of</t>
  </si>
  <si>
    <t>the flame is measured again and corrected if necessary.</t>
  </si>
  <si>
    <t>The burner shall then be placed centrally below the test piece for 10 s and then withdrawn. It</t>
  </si>
  <si>
    <t>should be ensured that no air draught interferes with the test.</t>
  </si>
  <si>
    <t>The propagation of the flame on the test piece shall be observed for 55 s after the withdrawal</t>
  </si>
  <si>
    <t>of the testing flame.</t>
  </si>
  <si>
    <t>The test is successful if the flame does not reach any point on a 50 mm diameter circle from</t>
  </si>
  <si>
    <t>the centre of the test piece during the observation period.</t>
  </si>
  <si>
    <t>7.6.2 Low temperature test</t>
  </si>
  <si>
    <t>For the type test, three blankets or three units from the roll (as defined in 7.1) are used. For</t>
  </si>
  <si>
    <t>sampling tests, the number is given in annex D (Sampling plans and procedures). Each</t>
  </si>
  <si>
    <t>blanket or unit from the roll shall be placed in a chamber for 4 h at a temperature of –25 °C ±</t>
  </si>
  <si>
    <t>3 °C. Two polyethylene plates 200 mm × 200 mm × 5 mm thick shall be conditioned at the</t>
  </si>
  <si>
    <t>same temperature and for the same time.</t>
  </si>
  <si>
    <t>Within 1 min after removal from the chamber, each blanket shall be folded at the mid-point,</t>
  </si>
  <si>
    <t>placed between the two polyethylene plates and subjected to a force of 100 N for 30 s as</t>
  </si>
  <si>
    <t>shown in figure 8.</t>
  </si>
  <si>
    <t>The test is deemed successful if no tear, break or crack is visible. The test piece shall also</t>
  </si>
  <si>
    <t>pass the proof voltage test (see 7.4) but without conditioning for moisture absorption.</t>
  </si>
  <si>
    <t>1. Tests</t>
  </si>
  <si>
    <t xml:space="preserve">1.1 Acceptance Test </t>
  </si>
  <si>
    <t xml:space="preserve">Suppliers shall ensure that such acceptance tests were done before delivery to Eskom. </t>
  </si>
  <si>
    <t>2. Marking, labelling and packaging</t>
  </si>
  <si>
    <t>Live working conductive suits and the material used to manufacture such suits shall conform to IEC 60895 and consist of the following requirements:</t>
  </si>
  <si>
    <t>[1]         Maximum resistance of 50 ohms</t>
  </si>
  <si>
    <t>[2]         Conductive garment, trousers and jacket with hood with securing strap.</t>
  </si>
  <si>
    <t>[3]         Conductive gloves and socks</t>
  </si>
  <si>
    <t>[4]         Protective patches/reinforcing in areas of high wear and tear.</t>
  </si>
  <si>
    <t xml:space="preserve">The following minimum test as specified by IEC 60895 shall be conducted as part of the routine testing and the manufacturer shall issue certificates indicating compliance to the relevant standards. </t>
  </si>
  <si>
    <t>An acceptance test certificate shall be required for each conductive suit purchased indicating compliance with IEC 60895.</t>
  </si>
  <si>
    <t>[1]    All conductive suits to be used for live working shall be marked in a manner which does not interfere with the electrical performance of the suit.</t>
  </si>
  <si>
    <t>[2]    All conductive suits shall be clearly marked with the manufacturers name and/or trade mark, and unique identification code.</t>
  </si>
  <si>
    <t>[3]    All markings shall be as per IEC 60895.</t>
  </si>
  <si>
    <t>EN 60903:1992, Specification for gloves and mitts of insulating material for live working</t>
  </si>
  <si>
    <t>Contrasting two tone colour</t>
  </si>
  <si>
    <t>Glove max length = 460 mm (+- 6mm)</t>
  </si>
  <si>
    <t xml:space="preserve">Marking </t>
  </si>
  <si>
    <t>Batch number specified</t>
  </si>
  <si>
    <t>Maximum thickness (See SANS 60903 table 3)</t>
  </si>
  <si>
    <t>Harmful physical irregularities (See SANS 60903)</t>
  </si>
  <si>
    <t>Batch -- complete test CERTIFICAte according to SANS 60903</t>
  </si>
  <si>
    <t>Di-electric CERTIFICAte according to SANS 60903 per Glove supplied</t>
  </si>
  <si>
    <t>Date of Manufacture</t>
  </si>
  <si>
    <t xml:space="preserve">b) Item unique number / serial no. </t>
  </si>
  <si>
    <t>Commercial</t>
  </si>
  <si>
    <t>Letter from Manufacturer stating which  suppliers are official agents to supply their product in South Africa</t>
  </si>
  <si>
    <t>Agent / Supplier confirmation</t>
  </si>
  <si>
    <t>Get separate test results for each of the test requirements in SANS 60903, Namely</t>
  </si>
  <si>
    <t>Dimensions</t>
  </si>
  <si>
    <t>Thickness</t>
  </si>
  <si>
    <t xml:space="preserve">Di-electric  </t>
  </si>
  <si>
    <t xml:space="preserve">Mechanical </t>
  </si>
  <si>
    <t>Aging</t>
  </si>
  <si>
    <t>Thermal</t>
  </si>
  <si>
    <t>Marking</t>
  </si>
  <si>
    <t>Classification</t>
  </si>
  <si>
    <t>Type of test - Type</t>
  </si>
  <si>
    <t>Validation testing</t>
  </si>
  <si>
    <t>Preferred colouring: Cl4 Black outside Red inside</t>
  </si>
  <si>
    <t>Double Triangle - Double insulation</t>
  </si>
  <si>
    <t>If the supplier is an official agent as stated by the manufacturer, the type tests and samples will be accepted as once off from the manufactuere for all official suppliers. For non-official suppliers the samples and type tests will have to be conducted and supplied separately to the manufacturer samples.</t>
  </si>
  <si>
    <t>pw for protected sheets</t>
  </si>
  <si>
    <t>sheet name no capitals no spaces</t>
  </si>
  <si>
    <t>Go / No Go</t>
  </si>
  <si>
    <t>Partial</t>
  </si>
  <si>
    <t>Commercial Requirement</t>
  </si>
  <si>
    <t>Class indication</t>
  </si>
  <si>
    <t>Double insulation symbol  indication (61112)</t>
  </si>
  <si>
    <t>Testing &amp; Certification</t>
  </si>
  <si>
    <t>Glove Length = 410 / 460 mm</t>
  </si>
  <si>
    <t>Glove Contour / Straight</t>
  </si>
  <si>
    <t>EN 60895</t>
  </si>
  <si>
    <t>Relevant Specifications</t>
  </si>
  <si>
    <t>IEC 61112</t>
  </si>
  <si>
    <t>SANS EN 60903</t>
  </si>
  <si>
    <t>Item no</t>
  </si>
  <si>
    <t xml:space="preserve">Dimensions </t>
  </si>
  <si>
    <t>Workmanship and Finish</t>
  </si>
  <si>
    <t>Name of Manufacturer, Trademark or identification indication</t>
  </si>
  <si>
    <t>Type indication</t>
  </si>
  <si>
    <t>Style indication</t>
  </si>
  <si>
    <t>Live Work Blankets (Solid)</t>
  </si>
  <si>
    <t>Live Work Line Hoses (Plain)</t>
  </si>
  <si>
    <t>Live Work Blankets (Slotted)</t>
  </si>
  <si>
    <t>Rated voltage</t>
  </si>
  <si>
    <t>Preferred colouring: Black outside Yellow inside</t>
  </si>
  <si>
    <t>Live Work Line Hoses (Coupler)</t>
  </si>
  <si>
    <t>Live Work Bypass Jumper</t>
  </si>
  <si>
    <t>Live Work Molded Sleeves</t>
  </si>
  <si>
    <t>Rated ampere</t>
  </si>
  <si>
    <t>Size indication</t>
  </si>
  <si>
    <t>Letter from Manufacturer stating supplier is official agent to supply product in South Africa</t>
  </si>
  <si>
    <t>Dimensions (Length)</t>
  </si>
  <si>
    <t>BLANKET, SLOTTED TYPE 2 CLASS 4. TECHNICAL DESCRIPTION: SLOTTED INSULATING BLANKET - SIZE 910mm x 910mm</t>
  </si>
  <si>
    <t>BLANKET, PLAIN/SOLID TYPE 2 CLASS 4. TECHNICAL DESCRIPTION: PLAIN/SOLID INSULATING BLANKET - SIZE 910mm x 910mm</t>
  </si>
  <si>
    <t xml:space="preserve">BLANKET CLAMP PINS. TECHNICAL DESCRIPTION: NYLON CLAMPS, COLOUR YELLOW, LENGTH 241mm with JAW OPENING 127MM. WEIGHT 0.17kg </t>
  </si>
  <si>
    <t>LEATHER PROTECTORS. TECHNICAL DESCRIPTION: SERIES - ILP5S COWHIDE, LENGTH 356mm, WEIGHT 0.5kg. SIZES 8 to 11</t>
  </si>
  <si>
    <t>Leather protectors for rubber gloves</t>
  </si>
  <si>
    <t>Series indication</t>
  </si>
  <si>
    <t>Length</t>
  </si>
  <si>
    <t>Material type (Leather &amp; Vinyl)</t>
  </si>
  <si>
    <t>Blanket clamp pins for rubber blankets</t>
  </si>
  <si>
    <t>Dimensions - length &amp; jaw opening</t>
  </si>
  <si>
    <t>Material type (Nylon)</t>
  </si>
  <si>
    <t>Colour</t>
  </si>
  <si>
    <t xml:space="preserve">INSULATED JUMPER SET, STYLE 1, TYPE 1, CLASS A. TECHNICAL DESCRIPTION: INSULATED JUMPER SETS for 25KV (300AMP) 12FT CABLE COMPLETE WITH TWO JUMPER CLAMPS </t>
  </si>
  <si>
    <t>Technical Specifications</t>
  </si>
  <si>
    <t>GLOVES, INSULATING TYPE 1 CLASS 3 &amp; 4. TECHNICAL DESCRIPTION: RUBBER INSULATING GLOVES - SIZES 8 to 11 (including half sizes). Colour - Yellow/Red under black</t>
  </si>
  <si>
    <t>LINE HOSES, TYPE 3 CLASS 3 &amp; 4. TECHNICAL DESCRIPTION: FLEXIBLE LINE HOSES PLAIN  - SIZES 3; 4.5 &amp; 6 feet</t>
  </si>
  <si>
    <t>LINE HOSES, TYPE 3 CLASS 3 &amp; 4. TECHNICAL DESCRIPTION: FLEXIBLE LINE HOSES WITH COUPLER - SIZES 3; 4.5 &amp; 6 feet</t>
  </si>
  <si>
    <t>Note: Technical Evaluation process:</t>
  </si>
  <si>
    <t>No desk top evaluation for this request</t>
  </si>
  <si>
    <t>Evaluation of the samples will be done at contractors premises or Eskom selected site.</t>
  </si>
  <si>
    <t>Contractors to ensure that they have all the samples as per this specification and evaluation sheet.</t>
  </si>
  <si>
    <t>SLEEVES, TYPE 1 CLASS 3 &amp; 4. Dipped sleeve colour should be contrasting inner and outer (e.g. Yellow – black). Moulded sleeve colour may be single tone (e.g. maroon)</t>
  </si>
  <si>
    <t>RUBBER AND RIGID COVERS. TECHNICAL DESCRIPTION: Pin &amp; Post type Insulator cover (Class 4, Type II, 8.5 In Diameter to 12.25 In Height) &amp; Hard plastic pole cover (Class 4, 9 In (228 mm) Diameter x 72 In (1.8 m) Long ABS Pole Cover)Up to 36.6KV, Orange in colour.</t>
  </si>
  <si>
    <t>Rubber and Rigid Covers</t>
  </si>
  <si>
    <t xml:space="preserve">IEC 61229 </t>
  </si>
  <si>
    <t>IEC 61479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</si>
</sst>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color theme="1"/>
      <name val="Calibri"/>
      <family val="2"/>
      <scheme val="minor"/>
    </font>
    <font>
      <b/>
      <sz val="26"/>
      <color theme="1"/>
      <name val="Calibri"/>
      <family val="2"/>
      <scheme val="minor"/>
    </font>
    <font>
      <b/>
      <sz val="11"/>
      <color theme="1"/>
      <name val="Calibri"/>
      <family val="2"/>
      <scheme val="minor"/>
    </font>
    <font>
      <sz val="10"/>
      <color theme="3"/>
      <name val="Calibri"/>
      <family val="2"/>
      <scheme val="minor"/>
    </font>
    <font>
      <sz val="11"/>
      <color rgb="FFFF0000"/>
      <name val="Calibri"/>
      <family val="2"/>
      <scheme val="minor"/>
    </font>
    <font>
      <b/>
      <sz val="16"/>
      <color theme="1"/>
      <name val="Calibri"/>
      <family val="2"/>
      <scheme val="minor"/>
    </font>
    <font>
      <sz val="11"/>
      <color rgb="FF00B050"/>
      <name val="Calibri"/>
      <family val="2"/>
      <scheme val="minor"/>
    </font>
    <font>
      <sz val="24"/>
      <color rgb="FF00B050"/>
      <name val="Calibri"/>
      <family val="2"/>
      <scheme val="minor"/>
    </font>
    <font>
      <b/>
      <sz val="11"/>
      <color rgb="FF00B050"/>
      <name val="Calibri"/>
      <family val="2"/>
      <scheme val="minor"/>
    </font>
    <font>
      <b/>
      <u/>
      <sz val="11"/>
      <color theme="1"/>
      <name val="Calibri"/>
      <family val="2"/>
      <scheme val="minor"/>
    </font>
    <font>
      <b/>
      <sz val="12"/>
      <color theme="3"/>
      <name val="Arial"/>
      <family val="2"/>
    </font>
    <font>
      <b/>
      <i/>
      <sz val="12"/>
      <color theme="3"/>
      <name val="Arial"/>
      <family val="2"/>
    </font>
    <font>
      <i/>
      <sz val="12"/>
      <color theme="3"/>
      <name val="Arial"/>
      <family val="2"/>
    </font>
    <font>
      <sz val="12"/>
      <color theme="3"/>
      <name val="Arial"/>
      <family val="2"/>
    </font>
  </fonts>
  <fills count="6">
    <fill>
      <patternFill patternType="none"/>
    </fill>
    <fill>
      <patternFill patternType="gray125"/>
    </fill>
    <fill>
      <patternFill patternType="solid">
        <fgColor theme="0" tint="-0.14996795556505021"/>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6"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2" borderId="1" xfId="0" applyFill="1" applyBorder="1"/>
    <xf numFmtId="0" fontId="0" fillId="4" borderId="1" xfId="0" applyFill="1" applyBorder="1"/>
    <xf numFmtId="0" fontId="1" fillId="3" borderId="1" xfId="0" applyFont="1" applyFill="1" applyBorder="1" applyAlignment="1">
      <alignment horizontal="center" vertical="center" textRotation="180" wrapText="1"/>
    </xf>
    <xf numFmtId="0" fontId="1" fillId="3" borderId="1" xfId="0" applyFont="1" applyFill="1" applyBorder="1" applyAlignment="1">
      <alignment vertical="center" textRotation="180" wrapText="1"/>
    </xf>
    <xf numFmtId="0" fontId="1" fillId="3" borderId="1"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 xfId="0" applyFill="1" applyBorder="1" applyAlignment="1">
      <alignment wrapText="1"/>
    </xf>
    <xf numFmtId="0" fontId="1" fillId="3" borderId="1" xfId="0" applyFont="1" applyFill="1" applyBorder="1" applyAlignment="1">
      <alignment horizontal="center" vertical="center" wrapText="1"/>
    </xf>
    <xf numFmtId="0" fontId="0" fillId="0" borderId="0" xfId="0" applyAlignment="1">
      <alignment wrapText="1"/>
    </xf>
    <xf numFmtId="0" fontId="6" fillId="0" borderId="0" xfId="0" applyFont="1"/>
    <xf numFmtId="0" fontId="3" fillId="0" borderId="0" xfId="0" applyFont="1"/>
    <xf numFmtId="0" fontId="5" fillId="2" borderId="1" xfId="0" applyFont="1" applyFill="1" applyBorder="1"/>
    <xf numFmtId="0" fontId="5" fillId="2" borderId="1" xfId="0" applyFont="1" applyFill="1" applyBorder="1" applyAlignment="1">
      <alignment wrapText="1"/>
    </xf>
    <xf numFmtId="0" fontId="7" fillId="5" borderId="6" xfId="0" applyFont="1" applyFill="1" applyBorder="1"/>
    <xf numFmtId="0" fontId="7" fillId="5" borderId="7" xfId="0" applyFont="1" applyFill="1" applyBorder="1"/>
    <xf numFmtId="0" fontId="0" fillId="0" borderId="1" xfId="0" applyBorder="1" applyProtection="1">
      <protection locked="0"/>
    </xf>
    <xf numFmtId="0" fontId="1" fillId="3" borderId="3" xfId="0" applyFont="1" applyFill="1" applyBorder="1" applyAlignment="1">
      <alignment horizontal="center" vertical="center" textRotation="180" wrapText="1"/>
    </xf>
    <xf numFmtId="0" fontId="0" fillId="0" borderId="3" xfId="0" applyBorder="1" applyAlignment="1">
      <alignment horizontal="center" vertical="center"/>
    </xf>
    <xf numFmtId="0" fontId="7" fillId="5" borderId="8" xfId="0" applyFont="1" applyFill="1" applyBorder="1" applyAlignment="1">
      <alignment horizontal="center" vertical="center"/>
    </xf>
    <xf numFmtId="0" fontId="10" fillId="0" borderId="0" xfId="0" applyFont="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horizontal="center" vertical="top"/>
    </xf>
    <xf numFmtId="0" fontId="7" fillId="5" borderId="8" xfId="0" applyFont="1" applyFill="1" applyBorder="1" applyAlignment="1">
      <alignment horizontal="center"/>
    </xf>
    <xf numFmtId="0" fontId="9" fillId="0" borderId="0" xfId="0" applyFont="1" applyAlignment="1">
      <alignment horizontal="center" vertical="center"/>
    </xf>
    <xf numFmtId="0" fontId="9" fillId="0" borderId="0" xfId="0" applyFont="1" applyAlignment="1">
      <alignment horizontal="center" wrapText="1"/>
    </xf>
    <xf numFmtId="0" fontId="7" fillId="5" borderId="9" xfId="0" applyFont="1" applyFill="1" applyBorder="1" applyAlignment="1">
      <alignment horizontal="center"/>
    </xf>
    <xf numFmtId="0" fontId="7" fillId="5" borderId="10" xfId="0" applyFont="1" applyFill="1" applyBorder="1" applyAlignment="1">
      <alignment horizontal="center"/>
    </xf>
    <xf numFmtId="0" fontId="0" fillId="4" borderId="1" xfId="0" applyFill="1" applyBorder="1" applyAlignment="1">
      <alignment wrapText="1"/>
    </xf>
    <xf numFmtId="0" fontId="12" fillId="0" borderId="0" xfId="0" applyFont="1"/>
    <xf numFmtId="0" fontId="13" fillId="0" borderId="0" xfId="0" applyFont="1"/>
    <xf numFmtId="0" fontId="14" fillId="0" borderId="0" xfId="0" applyFont="1"/>
    <xf numFmtId="0" fontId="8" fillId="5" borderId="1" xfId="0" applyFont="1" applyFill="1" applyBorder="1" applyAlignment="1">
      <alignment horizontal="center" wrapText="1"/>
    </xf>
    <xf numFmtId="0" fontId="2" fillId="0" borderId="1"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9" fillId="5" borderId="4" xfId="0" applyFont="1" applyFill="1" applyBorder="1" applyAlignment="1">
      <alignment horizontal="center"/>
    </xf>
    <xf numFmtId="0" fontId="9" fillId="5" borderId="5" xfId="0" applyFont="1" applyFill="1" applyBorder="1" applyAlignment="1">
      <alignment horizontal="center"/>
    </xf>
    <xf numFmtId="0" fontId="5" fillId="0" borderId="4" xfId="0" applyFont="1" applyBorder="1" applyAlignment="1">
      <alignment horizontal="center"/>
    </xf>
    <xf numFmtId="0" fontId="4" fillId="0" borderId="2" xfId="0" applyFont="1" applyBorder="1" applyAlignment="1">
      <alignment horizontal="center"/>
    </xf>
    <xf numFmtId="0" fontId="11" fillId="0" borderId="0" xfId="0" applyFont="1" applyAlignment="1">
      <alignment wrapText="1"/>
    </xf>
    <xf numFmtId="0" fontId="3" fillId="0" borderId="0" xfId="0" applyFont="1" applyAlignment="1">
      <alignment horizontal="center" wrapText="1"/>
    </xf>
    <xf numFmtId="0" fontId="8" fillId="0" borderId="1" xfId="0" applyFont="1" applyBorder="1" applyAlignment="1">
      <alignment horizontal="center" wrapText="1"/>
    </xf>
    <xf numFmtId="0" fontId="3" fillId="0" borderId="0" xfId="0" applyFont="1" applyAlignment="1">
      <alignment horizontal="center"/>
    </xf>
  </cellXfs>
  <cellStyles count="1">
    <cellStyle name="Normal" xfId="0" builtinId="0"/>
  </cellStyles>
  <dxfs count="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BC4C3"/>
      <color rgb="FFEDCAC9"/>
      <color rgb="FFD0A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_rels/drawing3.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14</xdr:col>
      <xdr:colOff>601980</xdr:colOff>
      <xdr:row>19</xdr:row>
      <xdr:rowOff>129540</xdr:rowOff>
    </xdr:to>
    <xdr:pic>
      <xdr:nvPicPr>
        <xdr:cNvPr id="3" name="Picture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8526780" cy="3421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21</xdr:row>
      <xdr:rowOff>0</xdr:rowOff>
    </xdr:from>
    <xdr:to>
      <xdr:col>12</xdr:col>
      <xdr:colOff>358140</xdr:colOff>
      <xdr:row>34</xdr:row>
      <xdr:rowOff>7620</xdr:rowOff>
    </xdr:to>
    <xdr:pic>
      <xdr:nvPicPr>
        <xdr:cNvPr id="4" name="Picture 3">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9200" y="3840480"/>
          <a:ext cx="6454140" cy="2385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95</xdr:row>
      <xdr:rowOff>0</xdr:rowOff>
    </xdr:from>
    <xdr:to>
      <xdr:col>15</xdr:col>
      <xdr:colOff>541020</xdr:colOff>
      <xdr:row>114</xdr:row>
      <xdr:rowOff>60960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17373600"/>
          <a:ext cx="8465820" cy="3535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116</xdr:row>
      <xdr:rowOff>0</xdr:rowOff>
    </xdr:from>
    <xdr:to>
      <xdr:col>15</xdr:col>
      <xdr:colOff>541020</xdr:colOff>
      <xdr:row>132</xdr:row>
      <xdr:rowOff>15240</xdr:rowOff>
    </xdr:to>
    <xdr:pic>
      <xdr:nvPicPr>
        <xdr:cNvPr id="3" name="Picture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9200" y="21214080"/>
          <a:ext cx="8465820" cy="2941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194</xdr:row>
      <xdr:rowOff>0</xdr:rowOff>
    </xdr:from>
    <xdr:to>
      <xdr:col>14</xdr:col>
      <xdr:colOff>205740</xdr:colOff>
      <xdr:row>250</xdr:row>
      <xdr:rowOff>91440</xdr:rowOff>
    </xdr:to>
    <xdr:pic>
      <xdr:nvPicPr>
        <xdr:cNvPr id="5" name="Picture 4">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9600" y="35478720"/>
          <a:ext cx="8130540" cy="10332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252</xdr:row>
      <xdr:rowOff>0</xdr:rowOff>
    </xdr:from>
    <xdr:to>
      <xdr:col>14</xdr:col>
      <xdr:colOff>22860</xdr:colOff>
      <xdr:row>283</xdr:row>
      <xdr:rowOff>15240</xdr:rowOff>
    </xdr:to>
    <xdr:pic>
      <xdr:nvPicPr>
        <xdr:cNvPr id="6" name="Picture 5">
          <a:extLst>
            <a:ext uri="{FF2B5EF4-FFF2-40B4-BE49-F238E27FC236}">
              <a16:creationId xmlns:a16="http://schemas.microsoft.com/office/drawing/2014/main" id="{00000000-0008-0000-07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46085760"/>
          <a:ext cx="7947660" cy="5684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284</xdr:row>
      <xdr:rowOff>0</xdr:rowOff>
    </xdr:from>
    <xdr:to>
      <xdr:col>13</xdr:col>
      <xdr:colOff>419100</xdr:colOff>
      <xdr:row>309</xdr:row>
      <xdr:rowOff>91440</xdr:rowOff>
    </xdr:to>
    <xdr:pic>
      <xdr:nvPicPr>
        <xdr:cNvPr id="8" name="Picture 7">
          <a:extLst>
            <a:ext uri="{FF2B5EF4-FFF2-40B4-BE49-F238E27FC236}">
              <a16:creationId xmlns:a16="http://schemas.microsoft.com/office/drawing/2014/main" id="{00000000-0008-0000-07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09600" y="51937920"/>
          <a:ext cx="7734300" cy="46634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18</xdr:col>
      <xdr:colOff>182880</xdr:colOff>
      <xdr:row>37</xdr:row>
      <xdr:rowOff>137160</xdr:rowOff>
    </xdr:to>
    <xdr:pic>
      <xdr:nvPicPr>
        <xdr:cNvPr id="2" name="Pictur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10546080" cy="6720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ketlSP/AppData/Local/Microsoft/Windows/Temporary%20Internet%20Files/Content.Outlook/2DLS3J63/LW%20Technical%20Assessment%202017%20Rakeen%20blanket%20completed%20v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ove Eval."/>
      <sheetName val="Cond. Suit Eval."/>
      <sheetName val="Blanket Eval."/>
      <sheetName val="Conductive Suit Shielding test"/>
      <sheetName val="Cond. suits Tx. Std criteria"/>
      <sheetName val="Gloves Physical"/>
      <sheetName val="Blanket physical"/>
      <sheetName val="Blanket Dimensions"/>
      <sheetName val="Blanket tests"/>
      <sheetName val="Test certificate detail"/>
      <sheetName val="Lists"/>
      <sheetName val="Template"/>
      <sheetName val="Glove Test procedure"/>
      <sheetName val="Sheet14"/>
    </sheetNames>
    <sheetDataSet>
      <sheetData sheetId="0"/>
      <sheetData sheetId="1"/>
      <sheetData sheetId="2"/>
      <sheetData sheetId="3"/>
      <sheetData sheetId="4"/>
      <sheetData sheetId="5"/>
      <sheetData sheetId="6"/>
      <sheetData sheetId="7"/>
      <sheetData sheetId="8"/>
      <sheetData sheetId="9"/>
      <sheetData sheetId="10">
        <row r="2">
          <cell r="B2" t="str">
            <v>Fail</v>
          </cell>
        </row>
      </sheetData>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customProperty" Target="../customProperty11.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7.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zoomScaleNormal="100" workbookViewId="0">
      <selection activeCell="E9" sqref="E9"/>
    </sheetView>
  </sheetViews>
  <sheetFormatPr defaultRowHeight="15" x14ac:dyDescent="0.25"/>
  <cols>
    <col min="1" max="1" width="26.140625" customWidth="1"/>
    <col min="2" max="2" width="23.140625" customWidth="1"/>
    <col min="3" max="3" width="52.5703125" style="10" customWidth="1"/>
    <col min="5" max="5" width="10.85546875" style="6" bestFit="1" customWidth="1"/>
    <col min="6" max="6" width="15.42578125" customWidth="1"/>
    <col min="7" max="7" width="8.7109375" customWidth="1"/>
  </cols>
  <sheetData>
    <row r="1" spans="1:7" x14ac:dyDescent="0.25">
      <c r="A1" s="2" t="s">
        <v>241</v>
      </c>
      <c r="B1" s="2"/>
      <c r="C1" s="35" t="s">
        <v>2</v>
      </c>
      <c r="D1" s="2"/>
      <c r="E1" s="2" t="s">
        <v>243</v>
      </c>
      <c r="F1" s="2" t="s">
        <v>247</v>
      </c>
    </row>
    <row r="2" spans="1:7" x14ac:dyDescent="0.25">
      <c r="A2" s="2" t="s">
        <v>242</v>
      </c>
      <c r="B2" s="2"/>
      <c r="C2" s="35"/>
      <c r="D2" s="2"/>
      <c r="E2" s="2" t="s">
        <v>244</v>
      </c>
      <c r="F2" s="2"/>
    </row>
    <row r="3" spans="1:7" x14ac:dyDescent="0.25">
      <c r="A3" s="2" t="s">
        <v>1</v>
      </c>
      <c r="B3" s="2"/>
      <c r="C3" s="35"/>
      <c r="D3" s="2"/>
      <c r="E3" s="2" t="s">
        <v>245</v>
      </c>
      <c r="F3" s="2"/>
    </row>
    <row r="4" spans="1:7" x14ac:dyDescent="0.25">
      <c r="A4" s="2" t="s">
        <v>0</v>
      </c>
      <c r="B4" s="2"/>
      <c r="C4" s="34" t="str">
        <f>F59</f>
        <v>Pass</v>
      </c>
      <c r="D4" s="2"/>
      <c r="E4" s="2" t="s">
        <v>246</v>
      </c>
      <c r="F4" s="2"/>
    </row>
    <row r="5" spans="1:7" x14ac:dyDescent="0.25">
      <c r="A5" s="2" t="s">
        <v>4</v>
      </c>
      <c r="B5" s="2"/>
      <c r="C5" s="34"/>
      <c r="D5" s="2"/>
      <c r="E5" s="2"/>
      <c r="F5" s="2"/>
    </row>
    <row r="6" spans="1:7" x14ac:dyDescent="0.25">
      <c r="A6" s="40" t="s">
        <v>3</v>
      </c>
      <c r="B6" s="40"/>
      <c r="C6" s="41" t="s">
        <v>240</v>
      </c>
      <c r="D6" s="41"/>
      <c r="E6" s="41"/>
    </row>
    <row r="7" spans="1:7" ht="53.45" customHeight="1" x14ac:dyDescent="0.25">
      <c r="A7" s="5" t="s">
        <v>11</v>
      </c>
      <c r="B7" s="5" t="s">
        <v>12</v>
      </c>
      <c r="C7" s="9" t="s">
        <v>13</v>
      </c>
      <c r="D7" s="4" t="s">
        <v>30</v>
      </c>
      <c r="E7" s="3" t="s">
        <v>22</v>
      </c>
      <c r="F7" s="3" t="s">
        <v>24</v>
      </c>
      <c r="G7" s="3" t="s">
        <v>24</v>
      </c>
    </row>
    <row r="8" spans="1:7" ht="28.9" customHeight="1" x14ac:dyDescent="0.25">
      <c r="A8" s="1" t="s">
        <v>430</v>
      </c>
      <c r="B8" s="1" t="s">
        <v>432</v>
      </c>
      <c r="C8" s="8" t="s">
        <v>431</v>
      </c>
      <c r="D8" s="17">
        <v>1</v>
      </c>
      <c r="E8" s="7" t="s">
        <v>23</v>
      </c>
      <c r="F8" s="15" t="str">
        <f t="shared" ref="F8:F9" si="0">IF(AND(E8="Y",D8=0),"Fail","Pass")</f>
        <v>Pass</v>
      </c>
      <c r="G8" s="16" t="str">
        <f t="shared" ref="G8:G9" si="1">F8</f>
        <v>Pass</v>
      </c>
    </row>
    <row r="9" spans="1:7" ht="76.150000000000006" customHeight="1" x14ac:dyDescent="0.25">
      <c r="A9" s="1" t="s">
        <v>430</v>
      </c>
      <c r="B9" s="1" t="s">
        <v>432</v>
      </c>
      <c r="C9" s="8" t="s">
        <v>446</v>
      </c>
      <c r="D9" s="17">
        <v>1</v>
      </c>
      <c r="E9" s="7" t="s">
        <v>23</v>
      </c>
      <c r="F9" s="15" t="str">
        <f t="shared" si="0"/>
        <v>Pass</v>
      </c>
      <c r="G9" s="16" t="str">
        <f t="shared" si="1"/>
        <v>Pass</v>
      </c>
    </row>
    <row r="10" spans="1:7" ht="28.9" customHeight="1" x14ac:dyDescent="0.25">
      <c r="A10" s="1" t="s">
        <v>5</v>
      </c>
      <c r="B10" s="1" t="s">
        <v>17</v>
      </c>
      <c r="C10" s="8" t="s">
        <v>6</v>
      </c>
      <c r="D10" s="17">
        <v>1</v>
      </c>
      <c r="E10" s="7" t="s">
        <v>23</v>
      </c>
      <c r="F10" s="15" t="str">
        <f>IF(AND(E10="Y",D10=0),"Fail","Pass")</f>
        <v>Pass</v>
      </c>
      <c r="G10" s="16" t="str">
        <f>F10</f>
        <v>Pass</v>
      </c>
    </row>
    <row r="11" spans="1:7" ht="15" customHeight="1" x14ac:dyDescent="0.25">
      <c r="A11" s="1" t="s">
        <v>5</v>
      </c>
      <c r="B11" s="1" t="s">
        <v>17</v>
      </c>
      <c r="C11" s="8" t="s">
        <v>420</v>
      </c>
      <c r="D11" s="17">
        <v>1</v>
      </c>
      <c r="E11" s="7" t="s">
        <v>23</v>
      </c>
      <c r="F11" s="15" t="str">
        <f t="shared" ref="F11:F56" si="2">IF(AND(E11="Y",D11=0),"Fail","Pass")</f>
        <v>Pass</v>
      </c>
      <c r="G11" s="16" t="str">
        <f>F11</f>
        <v>Pass</v>
      </c>
    </row>
    <row r="12" spans="1:7" ht="15" customHeight="1" x14ac:dyDescent="0.25">
      <c r="A12" s="1" t="s">
        <v>5</v>
      </c>
      <c r="B12" s="1" t="s">
        <v>17</v>
      </c>
      <c r="C12" s="8" t="s">
        <v>7</v>
      </c>
      <c r="D12" s="17">
        <v>1</v>
      </c>
      <c r="E12" s="7" t="s">
        <v>23</v>
      </c>
      <c r="F12" s="15" t="str">
        <f t="shared" si="2"/>
        <v>Pass</v>
      </c>
      <c r="G12" s="16" t="str">
        <f t="shared" ref="G12:G56" si="3">F12</f>
        <v>Pass</v>
      </c>
    </row>
    <row r="13" spans="1:7" ht="15" customHeight="1" x14ac:dyDescent="0.25">
      <c r="A13" s="1" t="s">
        <v>5</v>
      </c>
      <c r="B13" s="1" t="s">
        <v>17</v>
      </c>
      <c r="C13" s="8" t="s">
        <v>8</v>
      </c>
      <c r="D13" s="17">
        <v>1</v>
      </c>
      <c r="E13" s="7" t="s">
        <v>23</v>
      </c>
      <c r="F13" s="15" t="str">
        <f t="shared" si="2"/>
        <v>Pass</v>
      </c>
      <c r="G13" s="16" t="str">
        <f t="shared" si="3"/>
        <v>Pass</v>
      </c>
    </row>
    <row r="14" spans="1:7" ht="15" customHeight="1" x14ac:dyDescent="0.25">
      <c r="A14" s="1" t="s">
        <v>5</v>
      </c>
      <c r="B14" s="1" t="s">
        <v>17</v>
      </c>
      <c r="C14" s="8" t="s">
        <v>421</v>
      </c>
      <c r="D14" s="17">
        <v>1</v>
      </c>
      <c r="E14" s="7"/>
      <c r="F14" s="15"/>
      <c r="G14" s="16"/>
    </row>
    <row r="15" spans="1:7" ht="15" customHeight="1" x14ac:dyDescent="0.25">
      <c r="A15" s="1" t="s">
        <v>5</v>
      </c>
      <c r="B15" s="1" t="s">
        <v>440</v>
      </c>
      <c r="C15" s="8" t="s">
        <v>10</v>
      </c>
      <c r="D15" s="17">
        <v>1</v>
      </c>
      <c r="E15" s="7" t="s">
        <v>23</v>
      </c>
      <c r="F15" s="15" t="str">
        <f t="shared" si="2"/>
        <v>Pass</v>
      </c>
      <c r="G15" s="16" t="str">
        <f t="shared" si="3"/>
        <v>Pass</v>
      </c>
    </row>
    <row r="16" spans="1:7" ht="15" customHeight="1" x14ac:dyDescent="0.25">
      <c r="A16" s="1" t="s">
        <v>5</v>
      </c>
      <c r="B16" s="1" t="s">
        <v>440</v>
      </c>
      <c r="C16" s="8" t="s">
        <v>14</v>
      </c>
      <c r="D16" s="17">
        <v>1</v>
      </c>
      <c r="E16" s="7" t="s">
        <v>23</v>
      </c>
      <c r="F16" s="15" t="str">
        <f t="shared" si="2"/>
        <v>Pass</v>
      </c>
      <c r="G16" s="16" t="str">
        <f t="shared" si="3"/>
        <v>Pass</v>
      </c>
    </row>
    <row r="17" spans="1:7" ht="15" customHeight="1" x14ac:dyDescent="0.25">
      <c r="A17" s="1" t="s">
        <v>5</v>
      </c>
      <c r="B17" s="1" t="s">
        <v>440</v>
      </c>
      <c r="C17" s="8" t="s">
        <v>15</v>
      </c>
      <c r="D17" s="17">
        <v>1</v>
      </c>
      <c r="E17" s="7" t="s">
        <v>23</v>
      </c>
      <c r="F17" s="15" t="str">
        <f t="shared" si="2"/>
        <v>Pass</v>
      </c>
      <c r="G17" s="16" t="str">
        <f t="shared" si="3"/>
        <v>Pass</v>
      </c>
    </row>
    <row r="18" spans="1:7" ht="15" customHeight="1" x14ac:dyDescent="0.25">
      <c r="A18" s="1" t="s">
        <v>5</v>
      </c>
      <c r="B18" s="1" t="s">
        <v>440</v>
      </c>
      <c r="C18" s="8" t="s">
        <v>16</v>
      </c>
      <c r="D18" s="17">
        <v>1</v>
      </c>
      <c r="E18" s="7" t="s">
        <v>23</v>
      </c>
      <c r="F18" s="15" t="str">
        <f t="shared" si="2"/>
        <v>Pass</v>
      </c>
      <c r="G18" s="16" t="str">
        <f t="shared" si="3"/>
        <v>Pass</v>
      </c>
    </row>
    <row r="19" spans="1:7" ht="15" customHeight="1" x14ac:dyDescent="0.25">
      <c r="A19" s="1" t="s">
        <v>5</v>
      </c>
      <c r="B19" s="1" t="s">
        <v>440</v>
      </c>
      <c r="C19" s="8" t="s">
        <v>443</v>
      </c>
      <c r="D19" s="17">
        <v>1</v>
      </c>
      <c r="E19" s="7" t="s">
        <v>23</v>
      </c>
      <c r="F19" s="15" t="str">
        <f t="shared" ref="F19:F32" si="4">IF(AND(E19="Y",D19=0),"Fail","Pass")</f>
        <v>Pass</v>
      </c>
      <c r="G19" s="16" t="str">
        <f t="shared" ref="G19:G32" si="5">F19</f>
        <v>Pass</v>
      </c>
    </row>
    <row r="20" spans="1:7" ht="15" customHeight="1" x14ac:dyDescent="0.25">
      <c r="A20" s="1" t="s">
        <v>5</v>
      </c>
      <c r="B20" s="1" t="s">
        <v>440</v>
      </c>
      <c r="C20" s="8" t="s">
        <v>445</v>
      </c>
      <c r="D20" s="17">
        <v>1</v>
      </c>
      <c r="E20" s="7" t="s">
        <v>23</v>
      </c>
      <c r="F20" s="15" t="str">
        <f t="shared" si="4"/>
        <v>Pass</v>
      </c>
      <c r="G20" s="16" t="str">
        <f t="shared" si="5"/>
        <v>Pass</v>
      </c>
    </row>
    <row r="21" spans="1:7" ht="15" customHeight="1" x14ac:dyDescent="0.25">
      <c r="A21" s="1" t="s">
        <v>5</v>
      </c>
      <c r="B21" s="1" t="s">
        <v>21</v>
      </c>
      <c r="C21" s="8" t="s">
        <v>434</v>
      </c>
      <c r="D21" s="17">
        <v>1</v>
      </c>
      <c r="E21" s="7" t="s">
        <v>23</v>
      </c>
      <c r="F21" s="15" t="str">
        <f t="shared" si="4"/>
        <v>Pass</v>
      </c>
      <c r="G21" s="16" t="str">
        <f t="shared" si="5"/>
        <v>Pass</v>
      </c>
    </row>
    <row r="22" spans="1:7" ht="15" customHeight="1" x14ac:dyDescent="0.25">
      <c r="A22" s="1" t="s">
        <v>5</v>
      </c>
      <c r="B22" s="13" t="s">
        <v>21</v>
      </c>
      <c r="C22" s="14" t="s">
        <v>424</v>
      </c>
      <c r="D22" s="17">
        <v>1</v>
      </c>
      <c r="E22" s="7" t="s">
        <v>23</v>
      </c>
      <c r="F22" s="15" t="str">
        <f t="shared" si="4"/>
        <v>Pass</v>
      </c>
      <c r="G22" s="16" t="str">
        <f t="shared" si="5"/>
        <v>Pass</v>
      </c>
    </row>
    <row r="23" spans="1:7" ht="15" customHeight="1" x14ac:dyDescent="0.25">
      <c r="A23" s="1" t="s">
        <v>5</v>
      </c>
      <c r="B23" s="1" t="s">
        <v>21</v>
      </c>
      <c r="C23" s="8" t="s">
        <v>436</v>
      </c>
      <c r="D23" s="17">
        <v>1</v>
      </c>
      <c r="E23" s="7" t="s">
        <v>23</v>
      </c>
      <c r="F23" s="15" t="str">
        <f t="shared" si="4"/>
        <v>Pass</v>
      </c>
      <c r="G23" s="16" t="str">
        <f t="shared" si="5"/>
        <v>Pass</v>
      </c>
    </row>
    <row r="24" spans="1:7" ht="15" customHeight="1" x14ac:dyDescent="0.25">
      <c r="A24" s="1" t="s">
        <v>5</v>
      </c>
      <c r="B24" s="13" t="s">
        <v>21</v>
      </c>
      <c r="C24" s="14" t="s">
        <v>437</v>
      </c>
      <c r="D24" s="17">
        <v>1</v>
      </c>
      <c r="E24" s="7" t="s">
        <v>23</v>
      </c>
      <c r="F24" s="15" t="str">
        <f t="shared" si="4"/>
        <v>Pass</v>
      </c>
      <c r="G24" s="16" t="str">
        <f t="shared" si="5"/>
        <v>Pass</v>
      </c>
    </row>
    <row r="25" spans="1:7" ht="15" customHeight="1" x14ac:dyDescent="0.25">
      <c r="A25" s="1" t="s">
        <v>5</v>
      </c>
      <c r="B25" s="13" t="s">
        <v>21</v>
      </c>
      <c r="C25" s="14" t="s">
        <v>438</v>
      </c>
      <c r="D25" s="17">
        <v>1</v>
      </c>
      <c r="E25" s="7" t="s">
        <v>23</v>
      </c>
      <c r="F25" s="15" t="str">
        <f t="shared" si="4"/>
        <v>Pass</v>
      </c>
      <c r="G25" s="16" t="str">
        <f t="shared" si="5"/>
        <v>Pass</v>
      </c>
    </row>
    <row r="26" spans="1:7" ht="15" customHeight="1" x14ac:dyDescent="0.25">
      <c r="A26" s="1" t="s">
        <v>5</v>
      </c>
      <c r="B26" s="13" t="s">
        <v>21</v>
      </c>
      <c r="C26" s="14" t="s">
        <v>439</v>
      </c>
      <c r="D26" s="17">
        <v>1</v>
      </c>
      <c r="E26" s="7" t="s">
        <v>23</v>
      </c>
      <c r="F26" s="15" t="str">
        <f t="shared" si="4"/>
        <v>Pass</v>
      </c>
      <c r="G26" s="16" t="str">
        <f t="shared" si="5"/>
        <v>Pass</v>
      </c>
    </row>
    <row r="27" spans="1:7" ht="15" customHeight="1" x14ac:dyDescent="0.25">
      <c r="A27" s="1" t="s">
        <v>5</v>
      </c>
      <c r="B27" s="1" t="s">
        <v>21</v>
      </c>
      <c r="C27" s="8" t="s">
        <v>440</v>
      </c>
      <c r="D27" s="17">
        <v>1</v>
      </c>
      <c r="E27" s="7" t="s">
        <v>23</v>
      </c>
      <c r="F27" s="15" t="str">
        <f t="shared" si="4"/>
        <v>Pass</v>
      </c>
      <c r="G27" s="16" t="str">
        <f t="shared" si="5"/>
        <v>Pass</v>
      </c>
    </row>
    <row r="28" spans="1:7" ht="15" customHeight="1" x14ac:dyDescent="0.25">
      <c r="A28" s="1" t="s">
        <v>5</v>
      </c>
      <c r="B28" s="1" t="s">
        <v>21</v>
      </c>
      <c r="C28" s="8" t="s">
        <v>441</v>
      </c>
      <c r="D28" s="17">
        <v>1</v>
      </c>
      <c r="E28" s="7" t="s">
        <v>23</v>
      </c>
      <c r="F28" s="15" t="str">
        <f t="shared" si="4"/>
        <v>Pass</v>
      </c>
      <c r="G28" s="16" t="str">
        <f t="shared" si="5"/>
        <v>Pass</v>
      </c>
    </row>
    <row r="29" spans="1:7" ht="15" customHeight="1" x14ac:dyDescent="0.25">
      <c r="A29" s="1" t="s">
        <v>5</v>
      </c>
      <c r="B29" s="1" t="s">
        <v>21</v>
      </c>
      <c r="C29" s="8" t="s">
        <v>257</v>
      </c>
      <c r="D29" s="17">
        <v>1</v>
      </c>
      <c r="E29" s="7" t="s">
        <v>23</v>
      </c>
      <c r="F29" s="15" t="str">
        <f t="shared" si="4"/>
        <v>Pass</v>
      </c>
      <c r="G29" s="16" t="str">
        <f t="shared" si="5"/>
        <v>Pass</v>
      </c>
    </row>
    <row r="30" spans="1:7" ht="15" customHeight="1" x14ac:dyDescent="0.25">
      <c r="A30" s="1" t="s">
        <v>5</v>
      </c>
      <c r="B30" s="1" t="s">
        <v>21</v>
      </c>
      <c r="C30" s="8" t="s">
        <v>442</v>
      </c>
      <c r="D30" s="17">
        <v>1</v>
      </c>
      <c r="E30" s="7" t="s">
        <v>23</v>
      </c>
      <c r="F30" s="15" t="str">
        <f t="shared" si="4"/>
        <v>Pass</v>
      </c>
      <c r="G30" s="16" t="str">
        <f t="shared" si="5"/>
        <v>Pass</v>
      </c>
    </row>
    <row r="31" spans="1:7" ht="15" customHeight="1" x14ac:dyDescent="0.25">
      <c r="A31" s="1" t="s">
        <v>5</v>
      </c>
      <c r="B31" s="1" t="s">
        <v>17</v>
      </c>
      <c r="C31" s="8" t="s">
        <v>444</v>
      </c>
      <c r="D31" s="17">
        <v>1</v>
      </c>
      <c r="E31" s="7" t="s">
        <v>23</v>
      </c>
      <c r="F31" s="15" t="str">
        <f t="shared" si="4"/>
        <v>Pass</v>
      </c>
      <c r="G31" s="16" t="str">
        <f t="shared" si="5"/>
        <v>Pass</v>
      </c>
    </row>
    <row r="32" spans="1:7" ht="15" customHeight="1" x14ac:dyDescent="0.25">
      <c r="A32" s="1" t="s">
        <v>5</v>
      </c>
      <c r="B32" s="1" t="s">
        <v>17</v>
      </c>
      <c r="C32" s="8" t="s">
        <v>425</v>
      </c>
      <c r="D32" s="17">
        <v>1</v>
      </c>
      <c r="E32" s="7" t="s">
        <v>23</v>
      </c>
      <c r="F32" s="15" t="str">
        <f t="shared" si="4"/>
        <v>Pass</v>
      </c>
      <c r="G32" s="16" t="str">
        <f t="shared" si="5"/>
        <v>Pass</v>
      </c>
    </row>
    <row r="33" spans="1:7" ht="15" customHeight="1" x14ac:dyDescent="0.25">
      <c r="A33" s="1" t="s">
        <v>5</v>
      </c>
      <c r="B33" s="1" t="s">
        <v>19</v>
      </c>
      <c r="C33" s="8" t="s">
        <v>9</v>
      </c>
      <c r="D33" s="17">
        <v>1</v>
      </c>
      <c r="E33" s="7" t="s">
        <v>23</v>
      </c>
      <c r="F33" s="15" t="str">
        <f t="shared" si="2"/>
        <v>Pass</v>
      </c>
      <c r="G33" s="16" t="str">
        <f t="shared" si="3"/>
        <v>Pass</v>
      </c>
    </row>
    <row r="34" spans="1:7" x14ac:dyDescent="0.25">
      <c r="A34" s="1" t="s">
        <v>5</v>
      </c>
      <c r="B34" s="1" t="s">
        <v>19</v>
      </c>
      <c r="C34" s="8" t="s">
        <v>18</v>
      </c>
      <c r="D34" s="17">
        <v>1</v>
      </c>
      <c r="E34" s="7" t="s">
        <v>23</v>
      </c>
      <c r="F34" s="15" t="str">
        <f t="shared" si="2"/>
        <v>Pass</v>
      </c>
      <c r="G34" s="16" t="str">
        <f t="shared" si="3"/>
        <v>Pass</v>
      </c>
    </row>
    <row r="35" spans="1:7" ht="30" x14ac:dyDescent="0.25">
      <c r="A35" s="1" t="s">
        <v>5</v>
      </c>
      <c r="B35" s="1" t="s">
        <v>20</v>
      </c>
      <c r="C35" s="8" t="s">
        <v>427</v>
      </c>
      <c r="D35" s="17">
        <v>1</v>
      </c>
      <c r="E35" s="7" t="s">
        <v>23</v>
      </c>
      <c r="F35" s="15" t="str">
        <f t="shared" si="2"/>
        <v>Pass</v>
      </c>
      <c r="G35" s="16" t="str">
        <f t="shared" si="3"/>
        <v>Pass</v>
      </c>
    </row>
    <row r="36" spans="1:7" ht="30" x14ac:dyDescent="0.25">
      <c r="A36" s="1" t="s">
        <v>5</v>
      </c>
      <c r="B36" s="1" t="s">
        <v>20</v>
      </c>
      <c r="C36" s="8" t="s">
        <v>426</v>
      </c>
      <c r="D36" s="17">
        <v>1</v>
      </c>
      <c r="E36" s="7" t="s">
        <v>23</v>
      </c>
      <c r="F36" s="15" t="str">
        <f t="shared" ref="F36" si="6">IF(AND(E36="Y",D36=0),"Fail","Pass")</f>
        <v>Pass</v>
      </c>
      <c r="G36" s="16" t="str">
        <f t="shared" ref="G36" si="7">F36</f>
        <v>Pass</v>
      </c>
    </row>
    <row r="37" spans="1:7" x14ac:dyDescent="0.25">
      <c r="A37" s="1" t="s">
        <v>5</v>
      </c>
      <c r="B37" s="1" t="s">
        <v>21</v>
      </c>
      <c r="C37" s="8" t="s">
        <v>40</v>
      </c>
      <c r="D37" s="17">
        <v>1</v>
      </c>
      <c r="E37" s="7" t="s">
        <v>23</v>
      </c>
      <c r="F37" s="15" t="str">
        <f t="shared" si="2"/>
        <v>Pass</v>
      </c>
      <c r="G37" s="16" t="str">
        <f t="shared" si="3"/>
        <v>Pass</v>
      </c>
    </row>
    <row r="38" spans="1:7" x14ac:dyDescent="0.25">
      <c r="A38" s="1" t="s">
        <v>5</v>
      </c>
      <c r="B38" s="1" t="s">
        <v>21</v>
      </c>
      <c r="C38" s="8" t="s">
        <v>31</v>
      </c>
      <c r="D38" s="17">
        <v>1</v>
      </c>
      <c r="E38" s="7" t="s">
        <v>23</v>
      </c>
      <c r="F38" s="15" t="str">
        <f t="shared" si="2"/>
        <v>Pass</v>
      </c>
      <c r="G38" s="16" t="str">
        <f t="shared" si="3"/>
        <v>Pass</v>
      </c>
    </row>
    <row r="39" spans="1:7" x14ac:dyDescent="0.25">
      <c r="A39" s="1" t="s">
        <v>5</v>
      </c>
      <c r="B39" s="1" t="s">
        <v>21</v>
      </c>
      <c r="C39" s="8" t="s">
        <v>429</v>
      </c>
      <c r="D39" s="17">
        <v>1</v>
      </c>
      <c r="E39" s="7" t="s">
        <v>23</v>
      </c>
      <c r="F39" s="15" t="str">
        <f t="shared" si="2"/>
        <v>Pass</v>
      </c>
      <c r="G39" s="16" t="str">
        <f t="shared" si="3"/>
        <v>Pass</v>
      </c>
    </row>
    <row r="40" spans="1:7" x14ac:dyDescent="0.25">
      <c r="A40" s="1" t="s">
        <v>5</v>
      </c>
      <c r="B40" s="1" t="s">
        <v>21</v>
      </c>
      <c r="C40" s="8" t="s">
        <v>33</v>
      </c>
      <c r="D40" s="17">
        <v>1</v>
      </c>
      <c r="E40" s="7" t="s">
        <v>23</v>
      </c>
      <c r="F40" s="15" t="str">
        <f t="shared" si="2"/>
        <v>Pass</v>
      </c>
      <c r="G40" s="16" t="str">
        <f t="shared" si="3"/>
        <v>Pass</v>
      </c>
    </row>
    <row r="41" spans="1:7" ht="30" x14ac:dyDescent="0.25">
      <c r="A41" s="1" t="s">
        <v>5</v>
      </c>
      <c r="B41" s="1" t="s">
        <v>21</v>
      </c>
      <c r="C41" s="8" t="s">
        <v>433</v>
      </c>
      <c r="D41" s="17">
        <v>1</v>
      </c>
      <c r="E41" s="7" t="s">
        <v>23</v>
      </c>
      <c r="F41" s="15" t="str">
        <f t="shared" si="2"/>
        <v>Pass</v>
      </c>
      <c r="G41" s="16" t="str">
        <f t="shared" si="3"/>
        <v>Pass</v>
      </c>
    </row>
    <row r="42" spans="1:7" x14ac:dyDescent="0.25">
      <c r="A42" s="1" t="s">
        <v>5</v>
      </c>
      <c r="B42" s="1" t="s">
        <v>21</v>
      </c>
      <c r="C42" s="8" t="s">
        <v>434</v>
      </c>
      <c r="D42" s="17">
        <v>1</v>
      </c>
      <c r="E42" s="7" t="s">
        <v>23</v>
      </c>
      <c r="F42" s="15" t="str">
        <f t="shared" ref="F42:F50" si="8">IF(AND(E42="Y",D42=0),"Fail","Pass")</f>
        <v>Pass</v>
      </c>
      <c r="G42" s="16" t="str">
        <f t="shared" ref="G42:G50" si="9">F42</f>
        <v>Pass</v>
      </c>
    </row>
    <row r="43" spans="1:7" x14ac:dyDescent="0.25">
      <c r="A43" s="1" t="s">
        <v>5</v>
      </c>
      <c r="B43" s="1" t="s">
        <v>21</v>
      </c>
      <c r="C43" s="8" t="s">
        <v>435</v>
      </c>
      <c r="D43" s="17">
        <v>1</v>
      </c>
      <c r="E43" s="7" t="s">
        <v>23</v>
      </c>
      <c r="F43" s="15" t="str">
        <f t="shared" si="8"/>
        <v>Pass</v>
      </c>
      <c r="G43" s="16" t="str">
        <f t="shared" si="9"/>
        <v>Pass</v>
      </c>
    </row>
    <row r="44" spans="1:7" x14ac:dyDescent="0.25">
      <c r="A44" s="1" t="s">
        <v>5</v>
      </c>
      <c r="B44" s="1" t="s">
        <v>21</v>
      </c>
      <c r="C44" s="8" t="s">
        <v>436</v>
      </c>
      <c r="D44" s="17">
        <v>1</v>
      </c>
      <c r="E44" s="7" t="s">
        <v>23</v>
      </c>
      <c r="F44" s="15" t="str">
        <f t="shared" si="8"/>
        <v>Pass</v>
      </c>
      <c r="G44" s="16" t="str">
        <f t="shared" si="9"/>
        <v>Pass</v>
      </c>
    </row>
    <row r="45" spans="1:7" x14ac:dyDescent="0.25">
      <c r="A45" s="1" t="s">
        <v>5</v>
      </c>
      <c r="B45" s="1" t="s">
        <v>21</v>
      </c>
      <c r="C45" s="8" t="s">
        <v>437</v>
      </c>
      <c r="D45" s="17">
        <v>1</v>
      </c>
      <c r="E45" s="7" t="s">
        <v>23</v>
      </c>
      <c r="F45" s="15" t="str">
        <f t="shared" si="8"/>
        <v>Pass</v>
      </c>
      <c r="G45" s="16" t="str">
        <f t="shared" si="9"/>
        <v>Pass</v>
      </c>
    </row>
    <row r="46" spans="1:7" x14ac:dyDescent="0.25">
      <c r="A46" s="1" t="s">
        <v>5</v>
      </c>
      <c r="B46" s="1" t="s">
        <v>21</v>
      </c>
      <c r="C46" s="8" t="s">
        <v>438</v>
      </c>
      <c r="D46" s="17">
        <v>1</v>
      </c>
      <c r="E46" s="7" t="s">
        <v>23</v>
      </c>
      <c r="F46" s="15" t="str">
        <f t="shared" si="8"/>
        <v>Pass</v>
      </c>
      <c r="G46" s="16" t="str">
        <f t="shared" si="9"/>
        <v>Pass</v>
      </c>
    </row>
    <row r="47" spans="1:7" x14ac:dyDescent="0.25">
      <c r="A47" s="1" t="s">
        <v>5</v>
      </c>
      <c r="B47" s="1" t="s">
        <v>21</v>
      </c>
      <c r="C47" s="8" t="s">
        <v>439</v>
      </c>
      <c r="D47" s="17">
        <v>1</v>
      </c>
      <c r="E47" s="7" t="s">
        <v>23</v>
      </c>
      <c r="F47" s="15" t="str">
        <f t="shared" si="8"/>
        <v>Pass</v>
      </c>
      <c r="G47" s="16" t="str">
        <f t="shared" si="9"/>
        <v>Pass</v>
      </c>
    </row>
    <row r="48" spans="1:7" x14ac:dyDescent="0.25">
      <c r="A48" s="1" t="s">
        <v>5</v>
      </c>
      <c r="B48" s="1" t="s">
        <v>21</v>
      </c>
      <c r="C48" s="8" t="s">
        <v>440</v>
      </c>
      <c r="D48" s="17">
        <v>1</v>
      </c>
      <c r="E48" s="7" t="s">
        <v>23</v>
      </c>
      <c r="F48" s="15" t="str">
        <f t="shared" si="8"/>
        <v>Pass</v>
      </c>
      <c r="G48" s="16" t="str">
        <f t="shared" si="9"/>
        <v>Pass</v>
      </c>
    </row>
    <row r="49" spans="1:7" x14ac:dyDescent="0.25">
      <c r="A49" s="1" t="s">
        <v>5</v>
      </c>
      <c r="B49" s="1" t="s">
        <v>21</v>
      </c>
      <c r="C49" s="8" t="s">
        <v>441</v>
      </c>
      <c r="D49" s="17">
        <v>1</v>
      </c>
      <c r="E49" s="7" t="s">
        <v>23</v>
      </c>
      <c r="F49" s="15" t="str">
        <f t="shared" si="8"/>
        <v>Pass</v>
      </c>
      <c r="G49" s="16" t="str">
        <f t="shared" si="9"/>
        <v>Pass</v>
      </c>
    </row>
    <row r="50" spans="1:7" x14ac:dyDescent="0.25">
      <c r="A50" s="1" t="s">
        <v>5</v>
      </c>
      <c r="B50" s="1" t="s">
        <v>21</v>
      </c>
      <c r="C50" s="8" t="s">
        <v>257</v>
      </c>
      <c r="D50" s="17">
        <v>1</v>
      </c>
      <c r="E50" s="7" t="s">
        <v>23</v>
      </c>
      <c r="F50" s="15" t="str">
        <f t="shared" si="8"/>
        <v>Pass</v>
      </c>
      <c r="G50" s="16" t="str">
        <f t="shared" si="9"/>
        <v>Pass</v>
      </c>
    </row>
    <row r="51" spans="1:7" x14ac:dyDescent="0.25">
      <c r="A51" s="1" t="s">
        <v>5</v>
      </c>
      <c r="B51" s="1" t="s">
        <v>21</v>
      </c>
      <c r="C51" s="8" t="s">
        <v>442</v>
      </c>
      <c r="D51" s="17">
        <v>1</v>
      </c>
      <c r="E51" s="7" t="s">
        <v>23</v>
      </c>
      <c r="F51" s="15" t="str">
        <f t="shared" si="2"/>
        <v>Pass</v>
      </c>
      <c r="G51" s="16" t="str">
        <f t="shared" si="3"/>
        <v>Pass</v>
      </c>
    </row>
    <row r="52" spans="1:7" x14ac:dyDescent="0.25">
      <c r="A52" s="1" t="s">
        <v>5</v>
      </c>
      <c r="B52" s="1" t="s">
        <v>21</v>
      </c>
      <c r="C52" s="8" t="s">
        <v>39</v>
      </c>
      <c r="D52" s="17">
        <v>1</v>
      </c>
      <c r="E52" s="7" t="s">
        <v>23</v>
      </c>
      <c r="F52" s="15" t="str">
        <f t="shared" si="2"/>
        <v>Pass</v>
      </c>
      <c r="G52" s="16" t="str">
        <f t="shared" si="3"/>
        <v>Pass</v>
      </c>
    </row>
    <row r="53" spans="1:7" ht="30" x14ac:dyDescent="0.25">
      <c r="A53" s="1" t="s">
        <v>5</v>
      </c>
      <c r="B53" s="1"/>
      <c r="C53" s="8" t="s">
        <v>41</v>
      </c>
      <c r="D53" s="17">
        <v>1</v>
      </c>
      <c r="E53" s="7" t="s">
        <v>23</v>
      </c>
      <c r="F53" s="15" t="str">
        <f t="shared" si="2"/>
        <v>Pass</v>
      </c>
      <c r="G53" s="16" t="str">
        <f t="shared" si="3"/>
        <v>Pass</v>
      </c>
    </row>
    <row r="54" spans="1:7" x14ac:dyDescent="0.25">
      <c r="A54" s="1" t="s">
        <v>5</v>
      </c>
      <c r="B54" s="1" t="s">
        <v>422</v>
      </c>
      <c r="C54" s="8" t="s">
        <v>42</v>
      </c>
      <c r="D54" s="17">
        <v>1</v>
      </c>
      <c r="E54" s="7" t="s">
        <v>23</v>
      </c>
      <c r="F54" s="15" t="str">
        <f t="shared" si="2"/>
        <v>Pass</v>
      </c>
      <c r="G54" s="16" t="str">
        <f t="shared" si="3"/>
        <v>Pass</v>
      </c>
    </row>
    <row r="55" spans="1:7" x14ac:dyDescent="0.25">
      <c r="A55" s="1" t="s">
        <v>5</v>
      </c>
      <c r="B55" s="1" t="s">
        <v>422</v>
      </c>
      <c r="C55" s="8" t="s">
        <v>423</v>
      </c>
      <c r="D55" s="17">
        <v>1</v>
      </c>
      <c r="E55" s="7" t="s">
        <v>27</v>
      </c>
      <c r="F55" s="15" t="str">
        <f t="shared" si="2"/>
        <v>Pass</v>
      </c>
      <c r="G55" s="16" t="str">
        <f t="shared" si="3"/>
        <v>Pass</v>
      </c>
    </row>
    <row r="56" spans="1:7" x14ac:dyDescent="0.25">
      <c r="A56" s="1" t="s">
        <v>5</v>
      </c>
      <c r="B56" s="1" t="s">
        <v>422</v>
      </c>
      <c r="C56" s="8" t="s">
        <v>428</v>
      </c>
      <c r="D56" s="17">
        <v>1</v>
      </c>
      <c r="E56" s="7" t="s">
        <v>27</v>
      </c>
      <c r="F56" s="15" t="str">
        <f t="shared" si="2"/>
        <v>Pass</v>
      </c>
      <c r="G56" s="16" t="str">
        <f t="shared" si="3"/>
        <v>Pass</v>
      </c>
    </row>
    <row r="57" spans="1:7" x14ac:dyDescent="0.25">
      <c r="A57" s="1" t="s">
        <v>5</v>
      </c>
      <c r="B57" s="1"/>
      <c r="C57" s="8"/>
      <c r="D57" s="17">
        <v>0</v>
      </c>
      <c r="E57" s="7"/>
      <c r="F57" s="15"/>
      <c r="G57" s="16"/>
    </row>
    <row r="58" spans="1:7" x14ac:dyDescent="0.25">
      <c r="A58" s="1" t="s">
        <v>5</v>
      </c>
      <c r="B58" s="1"/>
      <c r="C58" s="8"/>
      <c r="D58" s="17">
        <v>0</v>
      </c>
      <c r="E58" s="7"/>
      <c r="F58" s="15"/>
      <c r="G58" s="16"/>
    </row>
    <row r="59" spans="1:7" x14ac:dyDescent="0.25">
      <c r="D59" s="36" t="s">
        <v>29</v>
      </c>
      <c r="E59" s="37"/>
      <c r="F59" s="38" t="str">
        <f>IF(ISNA(VLOOKUP(Lists!B2,'Glove Eval.'!F8:G58,2,FALSE)),"Pass","Fail")</f>
        <v>Pass</v>
      </c>
      <c r="G59" s="39"/>
    </row>
  </sheetData>
  <sheetProtection password="DCC5" sheet="1" objects="1" scenarios="1"/>
  <sortState xmlns:xlrd2="http://schemas.microsoft.com/office/spreadsheetml/2017/richdata2" ref="A2:XFD34">
    <sortCondition ref="A2:A34"/>
  </sortState>
  <mergeCells count="6">
    <mergeCell ref="C4:C5"/>
    <mergeCell ref="C1:C3"/>
    <mergeCell ref="D59:E59"/>
    <mergeCell ref="F59:G59"/>
    <mergeCell ref="A6:B6"/>
    <mergeCell ref="C6:E6"/>
  </mergeCells>
  <conditionalFormatting sqref="D8:D10">
    <cfRule type="colorScale" priority="4">
      <colorScale>
        <cfvo type="num" val="1"/>
        <cfvo type="num" val="2"/>
        <cfvo type="num" val="3"/>
        <color rgb="FFF8696B"/>
        <color rgb="FFFFEB84"/>
        <color rgb="FF63BE7B"/>
      </colorScale>
    </cfRule>
    <cfRule type="colorScale" priority="5">
      <colorScale>
        <cfvo type="num" val="0"/>
        <cfvo type="num" val="&quot;1,2&quot;"/>
        <cfvo type="num" val="&quot;3,4&quot;"/>
        <color rgb="FFF8696B"/>
        <color rgb="FFFFEB84"/>
        <color rgb="FF63BE7B"/>
      </colorScale>
    </cfRule>
    <cfRule type="cellIs" dxfId="55" priority="6" operator="equal">
      <formula>0</formula>
    </cfRule>
  </conditionalFormatting>
  <conditionalFormatting sqref="D11:D58">
    <cfRule type="colorScale" priority="13">
      <colorScale>
        <cfvo type="num" val="1"/>
        <cfvo type="num" val="2"/>
        <cfvo type="num" val="3"/>
        <color rgb="FFF8696B"/>
        <color rgb="FFFFEB84"/>
        <color rgb="FF63BE7B"/>
      </colorScale>
    </cfRule>
    <cfRule type="colorScale" priority="14">
      <colorScale>
        <cfvo type="num" val="0"/>
        <cfvo type="num" val="&quot;1,2&quot;"/>
        <cfvo type="num" val="&quot;3,4&quot;"/>
        <color rgb="FFF8696B"/>
        <color rgb="FFFFEB84"/>
        <color rgb="FF63BE7B"/>
      </colorScale>
    </cfRule>
    <cfRule type="cellIs" dxfId="54" priority="15" operator="equal">
      <formula>0</formula>
    </cfRule>
  </conditionalFormatting>
  <pageMargins left="0.7" right="0.7" top="0.75" bottom="0.75" header="0.3" footer="0.3"/>
  <pageSetup orientation="portrait" r:id="rId1"/>
  <customProperties>
    <customPr name="_pios_id" r:id="rId2"/>
  </customProperties>
  <extLst>
    <ext xmlns:x14="http://schemas.microsoft.com/office/spreadsheetml/2009/9/main" uri="{78C0D931-6437-407d-A8EE-F0AAD7539E65}">
      <x14:conditionalFormattings>
        <x14:conditionalFormatting xmlns:xm="http://schemas.microsoft.com/office/excel/2006/main">
          <x14:cfRule type="cellIs" priority="2" operator="equal" id="{FF9DC3C9-0485-4757-85E7-6B316DB80D66}">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0C009D9A-DA3E-498D-A25A-C251006E729D}">
            <xm:f>NOT(ISERROR(SEARCH(Lists!$B$2,F8)))</xm:f>
            <xm:f>Lists!$B$2</xm:f>
            <x14:dxf>
              <font>
                <color rgb="FF9C0006"/>
              </font>
              <fill>
                <patternFill>
                  <bgColor rgb="FFFFC7CE"/>
                </patternFill>
              </fill>
            </x14:dxf>
          </x14:cfRule>
          <xm:sqref>F8:G59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Title="Incorrect Value " error="Incorrect Value " xr:uid="{00000000-0002-0000-0000-000000000000}">
          <x14:formula1>
            <xm:f>Lists!$C$2:$C$4</xm:f>
          </x14:formula1>
          <xm:sqref>D8:D58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7"/>
  <sheetViews>
    <sheetView workbookViewId="0">
      <selection activeCell="G8" sqref="G8"/>
    </sheetView>
  </sheetViews>
  <sheetFormatPr defaultRowHeight="15" x14ac:dyDescent="0.25"/>
  <cols>
    <col min="2" max="2" width="11.5703125" customWidth="1"/>
    <col min="4" max="4" width="14.5703125" customWidth="1"/>
    <col min="6" max="6" width="19.7109375" bestFit="1" customWidth="1"/>
  </cols>
  <sheetData>
    <row r="1" spans="2:7" x14ac:dyDescent="0.25">
      <c r="B1" s="12" t="s">
        <v>25</v>
      </c>
      <c r="C1" s="12" t="s">
        <v>28</v>
      </c>
      <c r="D1" s="12" t="s">
        <v>449</v>
      </c>
      <c r="F1" s="12" t="s">
        <v>11</v>
      </c>
      <c r="G1" s="12" t="s">
        <v>12</v>
      </c>
    </row>
    <row r="2" spans="2:7" x14ac:dyDescent="0.25">
      <c r="B2" t="s">
        <v>26</v>
      </c>
      <c r="C2">
        <v>0</v>
      </c>
      <c r="D2" t="s">
        <v>23</v>
      </c>
      <c r="F2" t="s">
        <v>451</v>
      </c>
      <c r="G2" t="s">
        <v>432</v>
      </c>
    </row>
    <row r="3" spans="2:7" x14ac:dyDescent="0.25">
      <c r="B3" t="s">
        <v>450</v>
      </c>
      <c r="C3">
        <v>1</v>
      </c>
      <c r="D3" t="s">
        <v>27</v>
      </c>
      <c r="F3" t="s">
        <v>5</v>
      </c>
      <c r="G3" t="s">
        <v>17</v>
      </c>
    </row>
    <row r="4" spans="2:7" x14ac:dyDescent="0.25">
      <c r="G4" t="s">
        <v>21</v>
      </c>
    </row>
    <row r="5" spans="2:7" x14ac:dyDescent="0.25">
      <c r="G5" t="s">
        <v>20</v>
      </c>
    </row>
    <row r="6" spans="2:7" x14ac:dyDescent="0.25">
      <c r="G6" t="s">
        <v>440</v>
      </c>
    </row>
    <row r="7" spans="2:7" x14ac:dyDescent="0.25">
      <c r="G7" t="s">
        <v>454</v>
      </c>
    </row>
  </sheetData>
  <pageMargins left="0.7" right="0.7" top="0.75" bottom="0.75" header="0.3" footer="0.3"/>
  <customProperties>
    <customPr name="_pios_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9"/>
  <sheetViews>
    <sheetView workbookViewId="0">
      <selection sqref="A1:XFD1048576"/>
    </sheetView>
  </sheetViews>
  <sheetFormatPr defaultRowHeight="15" x14ac:dyDescent="0.25"/>
  <cols>
    <col min="1" max="1" width="26.140625" customWidth="1"/>
    <col min="2" max="2" width="23.140625" customWidth="1"/>
    <col min="3" max="3" width="52.5703125" style="10" customWidth="1"/>
    <col min="5" max="5" width="10.85546875" style="6" bestFit="1" customWidth="1"/>
    <col min="6" max="6" width="15.42578125" customWidth="1"/>
    <col min="7" max="7" width="8.7109375" customWidth="1"/>
  </cols>
  <sheetData>
    <row r="1" spans="1:7" x14ac:dyDescent="0.25">
      <c r="A1" s="2" t="s">
        <v>241</v>
      </c>
      <c r="B1" s="2"/>
      <c r="C1" s="35" t="s">
        <v>2</v>
      </c>
      <c r="D1" s="2"/>
      <c r="E1" s="2" t="s">
        <v>243</v>
      </c>
      <c r="F1" s="2"/>
    </row>
    <row r="2" spans="1:7" x14ac:dyDescent="0.25">
      <c r="A2" s="2" t="s">
        <v>242</v>
      </c>
      <c r="B2" s="2"/>
      <c r="C2" s="35"/>
      <c r="D2" s="2"/>
      <c r="E2" s="2" t="s">
        <v>244</v>
      </c>
      <c r="F2" s="2"/>
    </row>
    <row r="3" spans="1:7" x14ac:dyDescent="0.25">
      <c r="A3" s="2" t="s">
        <v>1</v>
      </c>
      <c r="B3" s="2"/>
      <c r="C3" s="35"/>
      <c r="D3" s="2"/>
      <c r="E3" s="2" t="s">
        <v>245</v>
      </c>
      <c r="F3" s="2"/>
    </row>
    <row r="4" spans="1:7" x14ac:dyDescent="0.25">
      <c r="A4" s="2" t="s">
        <v>0</v>
      </c>
      <c r="B4" s="2"/>
      <c r="C4" s="34" t="str">
        <f>F59</f>
        <v>Pass</v>
      </c>
      <c r="D4" s="2"/>
      <c r="E4" s="2" t="s">
        <v>246</v>
      </c>
      <c r="F4" s="2"/>
    </row>
    <row r="5" spans="1:7" x14ac:dyDescent="0.25">
      <c r="A5" s="2" t="s">
        <v>4</v>
      </c>
      <c r="B5" s="2"/>
      <c r="C5" s="34"/>
      <c r="D5" s="2"/>
      <c r="E5" s="2"/>
      <c r="F5" s="2"/>
    </row>
    <row r="6" spans="1:7" x14ac:dyDescent="0.25">
      <c r="A6" s="40" t="s">
        <v>3</v>
      </c>
      <c r="B6" s="40"/>
      <c r="C6" s="41" t="s">
        <v>240</v>
      </c>
      <c r="D6" s="41"/>
      <c r="E6" s="41"/>
    </row>
    <row r="7" spans="1:7" ht="53.45" customHeight="1" x14ac:dyDescent="0.25">
      <c r="A7" s="5" t="s">
        <v>11</v>
      </c>
      <c r="B7" s="5" t="s">
        <v>12</v>
      </c>
      <c r="C7" s="9" t="s">
        <v>13</v>
      </c>
      <c r="D7" s="4" t="s">
        <v>30</v>
      </c>
      <c r="E7" s="3" t="s">
        <v>22</v>
      </c>
      <c r="F7" s="3" t="s">
        <v>24</v>
      </c>
      <c r="G7" s="3" t="s">
        <v>24</v>
      </c>
    </row>
    <row r="8" spans="1:7" ht="28.9" customHeight="1" x14ac:dyDescent="0.25">
      <c r="A8" s="1" t="s">
        <v>430</v>
      </c>
      <c r="B8" s="1"/>
      <c r="C8" s="8"/>
      <c r="D8" s="17">
        <v>1</v>
      </c>
      <c r="E8" s="7" t="s">
        <v>23</v>
      </c>
      <c r="F8" s="15" t="str">
        <f t="shared" ref="F8:F9" si="0">IF(AND(E8="Y",D8=0),"Fail","Pass")</f>
        <v>Pass</v>
      </c>
      <c r="G8" s="16" t="str">
        <f t="shared" ref="G8:G9" si="1">F8</f>
        <v>Pass</v>
      </c>
    </row>
    <row r="9" spans="1:7" ht="76.150000000000006" customHeight="1" x14ac:dyDescent="0.25">
      <c r="A9" s="1" t="s">
        <v>430</v>
      </c>
      <c r="B9" s="1"/>
      <c r="C9" s="8"/>
      <c r="D9" s="17">
        <v>1</v>
      </c>
      <c r="E9" s="7" t="s">
        <v>23</v>
      </c>
      <c r="F9" s="15" t="str">
        <f t="shared" si="0"/>
        <v>Pass</v>
      </c>
      <c r="G9" s="16" t="str">
        <f t="shared" si="1"/>
        <v>Pass</v>
      </c>
    </row>
    <row r="10" spans="1:7" ht="28.9" customHeight="1" x14ac:dyDescent="0.25">
      <c r="A10" s="1" t="s">
        <v>5</v>
      </c>
      <c r="B10" s="1"/>
      <c r="C10" s="8"/>
      <c r="D10" s="17">
        <v>1</v>
      </c>
      <c r="E10" s="7" t="s">
        <v>23</v>
      </c>
      <c r="F10" s="15" t="str">
        <f>IF(AND(E10="Y",D10=0),"Fail","Pass")</f>
        <v>Pass</v>
      </c>
      <c r="G10" s="16" t="str">
        <f>F10</f>
        <v>Pass</v>
      </c>
    </row>
    <row r="11" spans="1:7" ht="15" customHeight="1" x14ac:dyDescent="0.25">
      <c r="A11" s="1" t="s">
        <v>5</v>
      </c>
      <c r="B11" s="1"/>
      <c r="C11" s="8"/>
      <c r="D11" s="17">
        <v>1</v>
      </c>
      <c r="E11" s="7" t="s">
        <v>23</v>
      </c>
      <c r="F11" s="15" t="str">
        <f t="shared" ref="F11:F56" si="2">IF(AND(E11="Y",D11=0),"Fail","Pass")</f>
        <v>Pass</v>
      </c>
      <c r="G11" s="16" t="str">
        <f>F11</f>
        <v>Pass</v>
      </c>
    </row>
    <row r="12" spans="1:7" ht="15" customHeight="1" x14ac:dyDescent="0.25">
      <c r="A12" s="1" t="s">
        <v>5</v>
      </c>
      <c r="B12" s="1"/>
      <c r="C12" s="8"/>
      <c r="D12" s="17">
        <v>1</v>
      </c>
      <c r="E12" s="7" t="s">
        <v>23</v>
      </c>
      <c r="F12" s="15" t="str">
        <f t="shared" si="2"/>
        <v>Pass</v>
      </c>
      <c r="G12" s="16" t="str">
        <f t="shared" ref="G12:G56" si="3">F12</f>
        <v>Pass</v>
      </c>
    </row>
    <row r="13" spans="1:7" ht="15" customHeight="1" x14ac:dyDescent="0.25">
      <c r="A13" s="1" t="s">
        <v>5</v>
      </c>
      <c r="B13" s="1"/>
      <c r="C13" s="8"/>
      <c r="D13" s="17">
        <v>1</v>
      </c>
      <c r="E13" s="7" t="s">
        <v>23</v>
      </c>
      <c r="F13" s="15" t="str">
        <f t="shared" si="2"/>
        <v>Pass</v>
      </c>
      <c r="G13" s="16" t="str">
        <f t="shared" si="3"/>
        <v>Pass</v>
      </c>
    </row>
    <row r="14" spans="1:7" ht="15" customHeight="1" x14ac:dyDescent="0.25">
      <c r="A14" s="1" t="s">
        <v>5</v>
      </c>
      <c r="B14" s="1"/>
      <c r="C14" s="8"/>
      <c r="D14" s="17">
        <v>1</v>
      </c>
      <c r="E14" s="7"/>
      <c r="F14" s="15"/>
      <c r="G14" s="16"/>
    </row>
    <row r="15" spans="1:7" ht="15" customHeight="1" x14ac:dyDescent="0.25">
      <c r="A15" s="1" t="s">
        <v>5</v>
      </c>
      <c r="B15" s="1"/>
      <c r="C15" s="8"/>
      <c r="D15" s="17">
        <v>1</v>
      </c>
      <c r="E15" s="7" t="s">
        <v>23</v>
      </c>
      <c r="F15" s="15" t="str">
        <f t="shared" si="2"/>
        <v>Pass</v>
      </c>
      <c r="G15" s="16" t="str">
        <f t="shared" si="3"/>
        <v>Pass</v>
      </c>
    </row>
    <row r="16" spans="1:7" ht="15" customHeight="1" x14ac:dyDescent="0.25">
      <c r="A16" s="1" t="s">
        <v>5</v>
      </c>
      <c r="B16" s="1"/>
      <c r="C16" s="8"/>
      <c r="D16" s="17">
        <v>1</v>
      </c>
      <c r="E16" s="7" t="s">
        <v>23</v>
      </c>
      <c r="F16" s="15" t="str">
        <f t="shared" si="2"/>
        <v>Pass</v>
      </c>
      <c r="G16" s="16" t="str">
        <f t="shared" si="3"/>
        <v>Pass</v>
      </c>
    </row>
    <row r="17" spans="1:7" ht="15" customHeight="1" x14ac:dyDescent="0.25">
      <c r="A17" s="1" t="s">
        <v>5</v>
      </c>
      <c r="B17" s="1"/>
      <c r="C17" s="8"/>
      <c r="D17" s="17">
        <v>1</v>
      </c>
      <c r="E17" s="7" t="s">
        <v>23</v>
      </c>
      <c r="F17" s="15" t="str">
        <f t="shared" si="2"/>
        <v>Pass</v>
      </c>
      <c r="G17" s="16" t="str">
        <f t="shared" si="3"/>
        <v>Pass</v>
      </c>
    </row>
    <row r="18" spans="1:7" ht="15" customHeight="1" x14ac:dyDescent="0.25">
      <c r="A18" s="1" t="s">
        <v>5</v>
      </c>
      <c r="B18" s="1"/>
      <c r="C18" s="8"/>
      <c r="D18" s="17">
        <v>1</v>
      </c>
      <c r="E18" s="7" t="s">
        <v>23</v>
      </c>
      <c r="F18" s="15" t="str">
        <f t="shared" si="2"/>
        <v>Pass</v>
      </c>
      <c r="G18" s="16" t="str">
        <f t="shared" si="3"/>
        <v>Pass</v>
      </c>
    </row>
    <row r="19" spans="1:7" ht="15" customHeight="1" x14ac:dyDescent="0.25">
      <c r="A19" s="1" t="s">
        <v>5</v>
      </c>
      <c r="B19" s="1"/>
      <c r="C19" s="8"/>
      <c r="D19" s="17">
        <v>1</v>
      </c>
      <c r="E19" s="7" t="s">
        <v>23</v>
      </c>
      <c r="F19" s="15" t="str">
        <f t="shared" si="2"/>
        <v>Pass</v>
      </c>
      <c r="G19" s="16" t="str">
        <f t="shared" si="3"/>
        <v>Pass</v>
      </c>
    </row>
    <row r="20" spans="1:7" ht="15" customHeight="1" x14ac:dyDescent="0.25">
      <c r="A20" s="1" t="s">
        <v>5</v>
      </c>
      <c r="B20" s="1"/>
      <c r="C20" s="8"/>
      <c r="D20" s="17">
        <v>1</v>
      </c>
      <c r="E20" s="7" t="s">
        <v>23</v>
      </c>
      <c r="F20" s="15" t="str">
        <f t="shared" si="2"/>
        <v>Pass</v>
      </c>
      <c r="G20" s="16" t="str">
        <f t="shared" si="3"/>
        <v>Pass</v>
      </c>
    </row>
    <row r="21" spans="1:7" ht="15" customHeight="1" x14ac:dyDescent="0.25">
      <c r="A21" s="1" t="s">
        <v>5</v>
      </c>
      <c r="B21" s="1"/>
      <c r="C21" s="8"/>
      <c r="D21" s="17">
        <v>1</v>
      </c>
      <c r="E21" s="7" t="s">
        <v>23</v>
      </c>
      <c r="F21" s="15" t="str">
        <f t="shared" si="2"/>
        <v>Pass</v>
      </c>
      <c r="G21" s="16" t="str">
        <f t="shared" si="3"/>
        <v>Pass</v>
      </c>
    </row>
    <row r="22" spans="1:7" ht="15" customHeight="1" x14ac:dyDescent="0.25">
      <c r="A22" s="1" t="s">
        <v>5</v>
      </c>
      <c r="B22" s="13"/>
      <c r="C22" s="14"/>
      <c r="D22" s="17">
        <v>1</v>
      </c>
      <c r="E22" s="7" t="s">
        <v>23</v>
      </c>
      <c r="F22" s="15" t="str">
        <f t="shared" si="2"/>
        <v>Pass</v>
      </c>
      <c r="G22" s="16" t="str">
        <f t="shared" si="3"/>
        <v>Pass</v>
      </c>
    </row>
    <row r="23" spans="1:7" ht="15" customHeight="1" x14ac:dyDescent="0.25">
      <c r="A23" s="1" t="s">
        <v>5</v>
      </c>
      <c r="B23" s="1"/>
      <c r="C23" s="8"/>
      <c r="D23" s="17">
        <v>1</v>
      </c>
      <c r="E23" s="7" t="s">
        <v>23</v>
      </c>
      <c r="F23" s="15" t="str">
        <f t="shared" si="2"/>
        <v>Pass</v>
      </c>
      <c r="G23" s="16" t="str">
        <f t="shared" si="3"/>
        <v>Pass</v>
      </c>
    </row>
    <row r="24" spans="1:7" ht="15" customHeight="1" x14ac:dyDescent="0.25">
      <c r="A24" s="1" t="s">
        <v>5</v>
      </c>
      <c r="B24" s="13"/>
      <c r="C24" s="14"/>
      <c r="D24" s="17">
        <v>1</v>
      </c>
      <c r="E24" s="7" t="s">
        <v>23</v>
      </c>
      <c r="F24" s="15" t="str">
        <f t="shared" si="2"/>
        <v>Pass</v>
      </c>
      <c r="G24" s="16" t="str">
        <f t="shared" si="3"/>
        <v>Pass</v>
      </c>
    </row>
    <row r="25" spans="1:7" ht="15" customHeight="1" x14ac:dyDescent="0.25">
      <c r="A25" s="1" t="s">
        <v>5</v>
      </c>
      <c r="B25" s="13"/>
      <c r="C25" s="14"/>
      <c r="D25" s="17">
        <v>1</v>
      </c>
      <c r="E25" s="7" t="s">
        <v>23</v>
      </c>
      <c r="F25" s="15" t="str">
        <f t="shared" si="2"/>
        <v>Pass</v>
      </c>
      <c r="G25" s="16" t="str">
        <f t="shared" si="3"/>
        <v>Pass</v>
      </c>
    </row>
    <row r="26" spans="1:7" ht="15" customHeight="1" x14ac:dyDescent="0.25">
      <c r="A26" s="1" t="s">
        <v>5</v>
      </c>
      <c r="B26" s="13"/>
      <c r="C26" s="14"/>
      <c r="D26" s="17">
        <v>1</v>
      </c>
      <c r="E26" s="7" t="s">
        <v>23</v>
      </c>
      <c r="F26" s="15" t="str">
        <f t="shared" si="2"/>
        <v>Pass</v>
      </c>
      <c r="G26" s="16" t="str">
        <f t="shared" si="3"/>
        <v>Pass</v>
      </c>
    </row>
    <row r="27" spans="1:7" ht="15" customHeight="1" x14ac:dyDescent="0.25">
      <c r="A27" s="1" t="s">
        <v>5</v>
      </c>
      <c r="B27" s="1"/>
      <c r="C27" s="8"/>
      <c r="D27" s="17">
        <v>1</v>
      </c>
      <c r="E27" s="7" t="s">
        <v>23</v>
      </c>
      <c r="F27" s="15" t="str">
        <f t="shared" si="2"/>
        <v>Pass</v>
      </c>
      <c r="G27" s="16" t="str">
        <f t="shared" si="3"/>
        <v>Pass</v>
      </c>
    </row>
    <row r="28" spans="1:7" ht="15" customHeight="1" x14ac:dyDescent="0.25">
      <c r="A28" s="1" t="s">
        <v>5</v>
      </c>
      <c r="B28" s="1"/>
      <c r="C28" s="8"/>
      <c r="D28" s="17">
        <v>1</v>
      </c>
      <c r="E28" s="7" t="s">
        <v>23</v>
      </c>
      <c r="F28" s="15" t="str">
        <f t="shared" si="2"/>
        <v>Pass</v>
      </c>
      <c r="G28" s="16" t="str">
        <f t="shared" si="3"/>
        <v>Pass</v>
      </c>
    </row>
    <row r="29" spans="1:7" ht="15" customHeight="1" x14ac:dyDescent="0.25">
      <c r="A29" s="1" t="s">
        <v>5</v>
      </c>
      <c r="B29" s="1"/>
      <c r="C29" s="8"/>
      <c r="D29" s="17">
        <v>1</v>
      </c>
      <c r="E29" s="7" t="s">
        <v>23</v>
      </c>
      <c r="F29" s="15" t="str">
        <f t="shared" si="2"/>
        <v>Pass</v>
      </c>
      <c r="G29" s="16" t="str">
        <f t="shared" si="3"/>
        <v>Pass</v>
      </c>
    </row>
    <row r="30" spans="1:7" ht="15" customHeight="1" x14ac:dyDescent="0.25">
      <c r="A30" s="1" t="s">
        <v>5</v>
      </c>
      <c r="B30" s="1"/>
      <c r="C30" s="8"/>
      <c r="D30" s="17">
        <v>1</v>
      </c>
      <c r="E30" s="7" t="s">
        <v>23</v>
      </c>
      <c r="F30" s="15" t="str">
        <f t="shared" si="2"/>
        <v>Pass</v>
      </c>
      <c r="G30" s="16" t="str">
        <f t="shared" si="3"/>
        <v>Pass</v>
      </c>
    </row>
    <row r="31" spans="1:7" ht="15" customHeight="1" x14ac:dyDescent="0.25">
      <c r="A31" s="1" t="s">
        <v>5</v>
      </c>
      <c r="B31" s="1"/>
      <c r="C31" s="8"/>
      <c r="D31" s="17">
        <v>1</v>
      </c>
      <c r="E31" s="7" t="s">
        <v>23</v>
      </c>
      <c r="F31" s="15" t="str">
        <f t="shared" si="2"/>
        <v>Pass</v>
      </c>
      <c r="G31" s="16" t="str">
        <f t="shared" si="3"/>
        <v>Pass</v>
      </c>
    </row>
    <row r="32" spans="1:7" ht="15" customHeight="1" x14ac:dyDescent="0.25">
      <c r="A32" s="1" t="s">
        <v>5</v>
      </c>
      <c r="B32" s="1"/>
      <c r="C32" s="8"/>
      <c r="D32" s="17">
        <v>1</v>
      </c>
      <c r="E32" s="7" t="s">
        <v>23</v>
      </c>
      <c r="F32" s="15" t="str">
        <f t="shared" si="2"/>
        <v>Pass</v>
      </c>
      <c r="G32" s="16" t="str">
        <f t="shared" si="3"/>
        <v>Pass</v>
      </c>
    </row>
    <row r="33" spans="1:7" ht="15" customHeight="1" x14ac:dyDescent="0.25">
      <c r="A33" s="1" t="s">
        <v>5</v>
      </c>
      <c r="B33" s="1"/>
      <c r="C33" s="8"/>
      <c r="D33" s="17">
        <v>1</v>
      </c>
      <c r="E33" s="7" t="s">
        <v>23</v>
      </c>
      <c r="F33" s="15" t="str">
        <f t="shared" si="2"/>
        <v>Pass</v>
      </c>
      <c r="G33" s="16" t="str">
        <f t="shared" si="3"/>
        <v>Pass</v>
      </c>
    </row>
    <row r="34" spans="1:7" x14ac:dyDescent="0.25">
      <c r="A34" s="1" t="s">
        <v>5</v>
      </c>
      <c r="B34" s="1"/>
      <c r="C34" s="8"/>
      <c r="D34" s="17">
        <v>1</v>
      </c>
      <c r="E34" s="7" t="s">
        <v>23</v>
      </c>
      <c r="F34" s="15" t="str">
        <f t="shared" si="2"/>
        <v>Pass</v>
      </c>
      <c r="G34" s="16" t="str">
        <f t="shared" si="3"/>
        <v>Pass</v>
      </c>
    </row>
    <row r="35" spans="1:7" x14ac:dyDescent="0.25">
      <c r="A35" s="1" t="s">
        <v>5</v>
      </c>
      <c r="B35" s="1"/>
      <c r="C35" s="8"/>
      <c r="D35" s="17">
        <v>1</v>
      </c>
      <c r="E35" s="7" t="s">
        <v>23</v>
      </c>
      <c r="F35" s="15" t="str">
        <f t="shared" si="2"/>
        <v>Pass</v>
      </c>
      <c r="G35" s="16" t="str">
        <f t="shared" si="3"/>
        <v>Pass</v>
      </c>
    </row>
    <row r="36" spans="1:7" x14ac:dyDescent="0.25">
      <c r="A36" s="1" t="s">
        <v>5</v>
      </c>
      <c r="B36" s="1"/>
      <c r="C36" s="8"/>
      <c r="D36" s="17">
        <v>1</v>
      </c>
      <c r="E36" s="7" t="s">
        <v>23</v>
      </c>
      <c r="F36" s="15" t="str">
        <f t="shared" si="2"/>
        <v>Pass</v>
      </c>
      <c r="G36" s="16" t="str">
        <f t="shared" si="3"/>
        <v>Pass</v>
      </c>
    </row>
    <row r="37" spans="1:7" x14ac:dyDescent="0.25">
      <c r="A37" s="1" t="s">
        <v>5</v>
      </c>
      <c r="B37" s="1"/>
      <c r="C37" s="8"/>
      <c r="D37" s="17">
        <v>1</v>
      </c>
      <c r="E37" s="7" t="s">
        <v>23</v>
      </c>
      <c r="F37" s="15" t="str">
        <f t="shared" si="2"/>
        <v>Pass</v>
      </c>
      <c r="G37" s="16" t="str">
        <f t="shared" si="3"/>
        <v>Pass</v>
      </c>
    </row>
    <row r="38" spans="1:7" x14ac:dyDescent="0.25">
      <c r="A38" s="1" t="s">
        <v>5</v>
      </c>
      <c r="B38" s="1"/>
      <c r="C38" s="8"/>
      <c r="D38" s="17">
        <v>1</v>
      </c>
      <c r="E38" s="7" t="s">
        <v>23</v>
      </c>
      <c r="F38" s="15" t="str">
        <f t="shared" si="2"/>
        <v>Pass</v>
      </c>
      <c r="G38" s="16" t="str">
        <f t="shared" si="3"/>
        <v>Pass</v>
      </c>
    </row>
    <row r="39" spans="1:7" x14ac:dyDescent="0.25">
      <c r="A39" s="1" t="s">
        <v>5</v>
      </c>
      <c r="B39" s="1"/>
      <c r="C39" s="8"/>
      <c r="D39" s="17">
        <v>1</v>
      </c>
      <c r="E39" s="7" t="s">
        <v>23</v>
      </c>
      <c r="F39" s="15" t="str">
        <f t="shared" si="2"/>
        <v>Pass</v>
      </c>
      <c r="G39" s="16" t="str">
        <f t="shared" si="3"/>
        <v>Pass</v>
      </c>
    </row>
    <row r="40" spans="1:7" x14ac:dyDescent="0.25">
      <c r="A40" s="1" t="s">
        <v>5</v>
      </c>
      <c r="B40" s="1"/>
      <c r="C40" s="8"/>
      <c r="D40" s="17">
        <v>1</v>
      </c>
      <c r="E40" s="7" t="s">
        <v>23</v>
      </c>
      <c r="F40" s="15" t="str">
        <f t="shared" si="2"/>
        <v>Pass</v>
      </c>
      <c r="G40" s="16" t="str">
        <f t="shared" si="3"/>
        <v>Pass</v>
      </c>
    </row>
    <row r="41" spans="1:7" x14ac:dyDescent="0.25">
      <c r="A41" s="1" t="s">
        <v>5</v>
      </c>
      <c r="B41" s="1"/>
      <c r="C41" s="8"/>
      <c r="D41" s="17">
        <v>1</v>
      </c>
      <c r="E41" s="7" t="s">
        <v>23</v>
      </c>
      <c r="F41" s="15" t="str">
        <f t="shared" si="2"/>
        <v>Pass</v>
      </c>
      <c r="G41" s="16" t="str">
        <f t="shared" si="3"/>
        <v>Pass</v>
      </c>
    </row>
    <row r="42" spans="1:7" x14ac:dyDescent="0.25">
      <c r="A42" s="1" t="s">
        <v>5</v>
      </c>
      <c r="B42" s="1"/>
      <c r="C42" s="8"/>
      <c r="D42" s="17">
        <v>1</v>
      </c>
      <c r="E42" s="7" t="s">
        <v>23</v>
      </c>
      <c r="F42" s="15" t="str">
        <f t="shared" si="2"/>
        <v>Pass</v>
      </c>
      <c r="G42" s="16" t="str">
        <f t="shared" si="3"/>
        <v>Pass</v>
      </c>
    </row>
    <row r="43" spans="1:7" x14ac:dyDescent="0.25">
      <c r="A43" s="1" t="s">
        <v>5</v>
      </c>
      <c r="B43" s="1"/>
      <c r="C43" s="8"/>
      <c r="D43" s="17">
        <v>1</v>
      </c>
      <c r="E43" s="7" t="s">
        <v>23</v>
      </c>
      <c r="F43" s="15" t="str">
        <f t="shared" si="2"/>
        <v>Pass</v>
      </c>
      <c r="G43" s="16" t="str">
        <f t="shared" si="3"/>
        <v>Pass</v>
      </c>
    </row>
    <row r="44" spans="1:7" x14ac:dyDescent="0.25">
      <c r="A44" s="1" t="s">
        <v>5</v>
      </c>
      <c r="B44" s="1"/>
      <c r="C44" s="8"/>
      <c r="D44" s="17">
        <v>1</v>
      </c>
      <c r="E44" s="7" t="s">
        <v>23</v>
      </c>
      <c r="F44" s="15" t="str">
        <f t="shared" si="2"/>
        <v>Pass</v>
      </c>
      <c r="G44" s="16" t="str">
        <f t="shared" si="3"/>
        <v>Pass</v>
      </c>
    </row>
    <row r="45" spans="1:7" x14ac:dyDescent="0.25">
      <c r="A45" s="1" t="s">
        <v>5</v>
      </c>
      <c r="B45" s="1"/>
      <c r="C45" s="8"/>
      <c r="D45" s="17">
        <v>1</v>
      </c>
      <c r="E45" s="7" t="s">
        <v>23</v>
      </c>
      <c r="F45" s="15" t="str">
        <f t="shared" si="2"/>
        <v>Pass</v>
      </c>
      <c r="G45" s="16" t="str">
        <f t="shared" si="3"/>
        <v>Pass</v>
      </c>
    </row>
    <row r="46" spans="1:7" x14ac:dyDescent="0.25">
      <c r="A46" s="1" t="s">
        <v>5</v>
      </c>
      <c r="B46" s="1"/>
      <c r="C46" s="8"/>
      <c r="D46" s="17">
        <v>1</v>
      </c>
      <c r="E46" s="7" t="s">
        <v>23</v>
      </c>
      <c r="F46" s="15" t="str">
        <f t="shared" si="2"/>
        <v>Pass</v>
      </c>
      <c r="G46" s="16" t="str">
        <f t="shared" si="3"/>
        <v>Pass</v>
      </c>
    </row>
    <row r="47" spans="1:7" x14ac:dyDescent="0.25">
      <c r="A47" s="1" t="s">
        <v>5</v>
      </c>
      <c r="B47" s="1"/>
      <c r="C47" s="8"/>
      <c r="D47" s="17">
        <v>1</v>
      </c>
      <c r="E47" s="7" t="s">
        <v>23</v>
      </c>
      <c r="F47" s="15" t="str">
        <f t="shared" si="2"/>
        <v>Pass</v>
      </c>
      <c r="G47" s="16" t="str">
        <f t="shared" si="3"/>
        <v>Pass</v>
      </c>
    </row>
    <row r="48" spans="1:7" x14ac:dyDescent="0.25">
      <c r="A48" s="1" t="s">
        <v>5</v>
      </c>
      <c r="B48" s="1"/>
      <c r="C48" s="8"/>
      <c r="D48" s="17">
        <v>1</v>
      </c>
      <c r="E48" s="7" t="s">
        <v>23</v>
      </c>
      <c r="F48" s="15" t="str">
        <f t="shared" si="2"/>
        <v>Pass</v>
      </c>
      <c r="G48" s="16" t="str">
        <f t="shared" si="3"/>
        <v>Pass</v>
      </c>
    </row>
    <row r="49" spans="1:7" x14ac:dyDescent="0.25">
      <c r="A49" s="1" t="s">
        <v>5</v>
      </c>
      <c r="B49" s="1"/>
      <c r="C49" s="8"/>
      <c r="D49" s="17">
        <v>1</v>
      </c>
      <c r="E49" s="7" t="s">
        <v>23</v>
      </c>
      <c r="F49" s="15" t="str">
        <f t="shared" si="2"/>
        <v>Pass</v>
      </c>
      <c r="G49" s="16" t="str">
        <f t="shared" si="3"/>
        <v>Pass</v>
      </c>
    </row>
    <row r="50" spans="1:7" x14ac:dyDescent="0.25">
      <c r="A50" s="1" t="s">
        <v>5</v>
      </c>
      <c r="B50" s="1"/>
      <c r="C50" s="8"/>
      <c r="D50" s="17">
        <v>1</v>
      </c>
      <c r="E50" s="7" t="s">
        <v>23</v>
      </c>
      <c r="F50" s="15" t="str">
        <f t="shared" si="2"/>
        <v>Pass</v>
      </c>
      <c r="G50" s="16" t="str">
        <f t="shared" si="3"/>
        <v>Pass</v>
      </c>
    </row>
    <row r="51" spans="1:7" x14ac:dyDescent="0.25">
      <c r="A51" s="1" t="s">
        <v>5</v>
      </c>
      <c r="B51" s="1"/>
      <c r="C51" s="8"/>
      <c r="D51" s="17">
        <v>1</v>
      </c>
      <c r="E51" s="7" t="s">
        <v>23</v>
      </c>
      <c r="F51" s="15" t="str">
        <f t="shared" si="2"/>
        <v>Pass</v>
      </c>
      <c r="G51" s="16" t="str">
        <f t="shared" si="3"/>
        <v>Pass</v>
      </c>
    </row>
    <row r="52" spans="1:7" x14ac:dyDescent="0.25">
      <c r="A52" s="1" t="s">
        <v>5</v>
      </c>
      <c r="B52" s="1"/>
      <c r="C52" s="8"/>
      <c r="D52" s="17">
        <v>1</v>
      </c>
      <c r="E52" s="7" t="s">
        <v>23</v>
      </c>
      <c r="F52" s="15" t="str">
        <f t="shared" si="2"/>
        <v>Pass</v>
      </c>
      <c r="G52" s="16" t="str">
        <f t="shared" si="3"/>
        <v>Pass</v>
      </c>
    </row>
    <row r="53" spans="1:7" x14ac:dyDescent="0.25">
      <c r="A53" s="1" t="s">
        <v>5</v>
      </c>
      <c r="B53" s="1"/>
      <c r="C53" s="8"/>
      <c r="D53" s="17">
        <v>1</v>
      </c>
      <c r="E53" s="7" t="s">
        <v>23</v>
      </c>
      <c r="F53" s="15" t="str">
        <f t="shared" si="2"/>
        <v>Pass</v>
      </c>
      <c r="G53" s="16" t="str">
        <f t="shared" si="3"/>
        <v>Pass</v>
      </c>
    </row>
    <row r="54" spans="1:7" x14ac:dyDescent="0.25">
      <c r="A54" s="1" t="s">
        <v>5</v>
      </c>
      <c r="B54" s="1"/>
      <c r="C54" s="8"/>
      <c r="D54" s="17">
        <v>1</v>
      </c>
      <c r="E54" s="7" t="s">
        <v>23</v>
      </c>
      <c r="F54" s="15" t="str">
        <f t="shared" si="2"/>
        <v>Pass</v>
      </c>
      <c r="G54" s="16" t="str">
        <f t="shared" si="3"/>
        <v>Pass</v>
      </c>
    </row>
    <row r="55" spans="1:7" x14ac:dyDescent="0.25">
      <c r="A55" s="1" t="s">
        <v>5</v>
      </c>
      <c r="B55" s="1"/>
      <c r="C55" s="8"/>
      <c r="D55" s="17">
        <v>1</v>
      </c>
      <c r="E55" s="7" t="s">
        <v>27</v>
      </c>
      <c r="F55" s="15" t="str">
        <f t="shared" si="2"/>
        <v>Pass</v>
      </c>
      <c r="G55" s="16" t="str">
        <f t="shared" si="3"/>
        <v>Pass</v>
      </c>
    </row>
    <row r="56" spans="1:7" x14ac:dyDescent="0.25">
      <c r="A56" s="1" t="s">
        <v>5</v>
      </c>
      <c r="B56" s="1"/>
      <c r="C56" s="8"/>
      <c r="D56" s="17">
        <v>1</v>
      </c>
      <c r="E56" s="7" t="s">
        <v>27</v>
      </c>
      <c r="F56" s="15" t="str">
        <f t="shared" si="2"/>
        <v>Pass</v>
      </c>
      <c r="G56" s="16" t="str">
        <f t="shared" si="3"/>
        <v>Pass</v>
      </c>
    </row>
    <row r="57" spans="1:7" x14ac:dyDescent="0.25">
      <c r="A57" s="1" t="s">
        <v>5</v>
      </c>
      <c r="B57" s="1"/>
      <c r="C57" s="8"/>
      <c r="D57" s="17">
        <v>0</v>
      </c>
      <c r="E57" s="7"/>
      <c r="F57" s="15"/>
      <c r="G57" s="16"/>
    </row>
    <row r="58" spans="1:7" x14ac:dyDescent="0.25">
      <c r="A58" s="1" t="s">
        <v>5</v>
      </c>
      <c r="B58" s="1"/>
      <c r="C58" s="8"/>
      <c r="D58" s="17">
        <v>0</v>
      </c>
      <c r="E58" s="7"/>
      <c r="F58" s="15"/>
      <c r="G58" s="16"/>
    </row>
    <row r="59" spans="1:7" x14ac:dyDescent="0.25">
      <c r="D59" s="36" t="s">
        <v>29</v>
      </c>
      <c r="E59" s="37"/>
      <c r="F59" s="38" t="str">
        <f>IF(ISNA(VLOOKUP(Lists!B2,'Glove Eval.'!F8:G58,2,FALSE)),"Pass","Fail")</f>
        <v>Pass</v>
      </c>
      <c r="G59" s="39"/>
    </row>
  </sheetData>
  <mergeCells count="6">
    <mergeCell ref="D59:E59"/>
    <mergeCell ref="F59:G59"/>
    <mergeCell ref="C1:C3"/>
    <mergeCell ref="C4:C5"/>
    <mergeCell ref="A6:B6"/>
    <mergeCell ref="C6:E6"/>
  </mergeCells>
  <conditionalFormatting sqref="D8:D10">
    <cfRule type="colorScale" priority="3">
      <colorScale>
        <cfvo type="num" val="1"/>
        <cfvo type="num" val="2"/>
        <cfvo type="num" val="3"/>
        <color rgb="FFF8696B"/>
        <color rgb="FFFFEB84"/>
        <color rgb="FF63BE7B"/>
      </colorScale>
    </cfRule>
    <cfRule type="colorScale" priority="4">
      <colorScale>
        <cfvo type="num" val="0"/>
        <cfvo type="num" val="&quot;1,2&quot;"/>
        <cfvo type="num" val="&quot;3,4&quot;"/>
        <color rgb="FFF8696B"/>
        <color rgb="FFFFEB84"/>
        <color rgb="FF63BE7B"/>
      </colorScale>
    </cfRule>
    <cfRule type="cellIs" dxfId="51" priority="5" operator="equal">
      <formula>0</formula>
    </cfRule>
  </conditionalFormatting>
  <conditionalFormatting sqref="D11:D58">
    <cfRule type="colorScale" priority="8">
      <colorScale>
        <cfvo type="num" val="1"/>
        <cfvo type="num" val="2"/>
        <cfvo type="num" val="3"/>
        <color rgb="FFF8696B"/>
        <color rgb="FFFFEB84"/>
        <color rgb="FF63BE7B"/>
      </colorScale>
    </cfRule>
    <cfRule type="colorScale" priority="9">
      <colorScale>
        <cfvo type="num" val="0"/>
        <cfvo type="num" val="&quot;1,2&quot;"/>
        <cfvo type="num" val="&quot;3,4&quot;"/>
        <color rgb="FFF8696B"/>
        <color rgb="FFFFEB84"/>
        <color rgb="FF63BE7B"/>
      </colorScale>
    </cfRule>
    <cfRule type="cellIs" dxfId="50" priority="10" operator="equal">
      <formula>0</formula>
    </cfRule>
  </conditionalFormatting>
  <pageMargins left="0.7" right="0.7" top="0.75" bottom="0.75" header="0.3" footer="0.3"/>
  <customProperties>
    <customPr name="_pios_id" r:id="rId1"/>
  </customProperties>
  <extLst>
    <ext xmlns:x14="http://schemas.microsoft.com/office/spreadsheetml/2009/9/main" uri="{78C0D931-6437-407d-A8EE-F0AAD7539E65}">
      <x14:conditionalFormattings>
        <x14:conditionalFormatting xmlns:xm="http://schemas.microsoft.com/office/excel/2006/main">
          <x14:cfRule type="cellIs" priority="2" operator="equal" id="{4308B758-0500-4EBE-A252-0FDEF1BD088D}">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CBCB35C0-3E31-4B13-B445-19BA355C0041}">
            <xm:f>NOT(ISERROR(SEARCH(Lists!$B$2,F8)))</xm:f>
            <xm:f>Lists!$B$2</xm:f>
            <x14:dxf>
              <font>
                <color rgb="FF9C0006"/>
              </font>
              <fill>
                <patternFill>
                  <bgColor rgb="FFFFC7CE"/>
                </patternFill>
              </fill>
            </x14:dxf>
          </x14:cfRule>
          <xm:sqref>F8:G59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Title="Incorrect Value " error="Incorrect Value " xr:uid="{00000000-0002-0000-0A00-000000000000}">
          <x14:formula1>
            <xm:f>Lists!$C$2:$C$4</xm:f>
          </x14:formula1>
          <xm:sqref>D8:D58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election activeCell="A7" sqref="A7"/>
    </sheetView>
  </sheetViews>
  <sheetFormatPr defaultRowHeight="15" x14ac:dyDescent="0.25"/>
  <sheetData/>
  <pageMargins left="0.7" right="0.7" top="0.75" bottom="0.75" header="0.3" footer="0.3"/>
  <customProperties>
    <customPr name="_pios_id" r:id="rId1"/>
  </customPropertie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B2"/>
  <sheetViews>
    <sheetView workbookViewId="0">
      <selection activeCell="B3" sqref="B3"/>
    </sheetView>
  </sheetViews>
  <sheetFormatPr defaultRowHeight="15" x14ac:dyDescent="0.25"/>
  <cols>
    <col min="2" max="2" width="19.28515625" customWidth="1"/>
  </cols>
  <sheetData>
    <row r="1" spans="2:2" x14ac:dyDescent="0.25">
      <c r="B1" t="s">
        <v>447</v>
      </c>
    </row>
    <row r="2" spans="2:2" x14ac:dyDescent="0.25">
      <c r="B2" t="s">
        <v>448</v>
      </c>
    </row>
  </sheetData>
  <pageMargins left="0.7" right="0.7" top="0.75" bottom="0.75" header="0.3" footer="0.3"/>
  <customProperties>
    <customPr name="_pios_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1"/>
  <sheetViews>
    <sheetView topLeftCell="A5" workbookViewId="0">
      <selection activeCell="A6" sqref="A6:B6"/>
    </sheetView>
  </sheetViews>
  <sheetFormatPr defaultColWidth="8.85546875" defaultRowHeight="15" x14ac:dyDescent="0.25"/>
  <cols>
    <col min="1" max="1" width="26.140625" customWidth="1"/>
    <col min="2" max="2" width="23.140625" customWidth="1"/>
    <col min="3" max="3" width="57.140625" style="10" customWidth="1"/>
    <col min="5" max="5" width="19.85546875" style="6" customWidth="1"/>
    <col min="6" max="6" width="16" customWidth="1"/>
  </cols>
  <sheetData>
    <row r="1" spans="1:6" x14ac:dyDescent="0.25">
      <c r="A1" s="2" t="s">
        <v>241</v>
      </c>
      <c r="B1" s="2"/>
      <c r="C1" s="35"/>
      <c r="D1" s="2"/>
      <c r="E1" s="2" t="s">
        <v>243</v>
      </c>
      <c r="F1" s="2" t="s">
        <v>247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 x14ac:dyDescent="0.25">
      <c r="A7" s="5" t="s">
        <v>11</v>
      </c>
      <c r="B7" s="5" t="s">
        <v>12</v>
      </c>
      <c r="C7" s="9" t="s">
        <v>13</v>
      </c>
      <c r="D7" s="4" t="s">
        <v>30</v>
      </c>
      <c r="E7" s="18" t="s">
        <v>22</v>
      </c>
      <c r="F7" s="3" t="s">
        <v>24</v>
      </c>
    </row>
    <row r="8" spans="1:6" ht="28.9" customHeight="1" x14ac:dyDescent="0.25">
      <c r="A8" s="1" t="s">
        <v>430</v>
      </c>
      <c r="B8" s="1" t="s">
        <v>432</v>
      </c>
      <c r="C8" s="8" t="s">
        <v>477</v>
      </c>
      <c r="D8" s="17">
        <v>0</v>
      </c>
      <c r="E8" s="19" t="s">
        <v>23</v>
      </c>
      <c r="F8" s="20" t="str">
        <f t="shared" ref="F8:F17" si="0">IF(AND(E8="Y",D8=0),"Fail",IF(AND(E8="N",D8=0),"Partial","Pass"))</f>
        <v>Fail</v>
      </c>
    </row>
    <row r="9" spans="1:6" ht="15" customHeight="1" x14ac:dyDescent="0.25">
      <c r="A9" s="1" t="s">
        <v>5</v>
      </c>
      <c r="B9" s="1" t="s">
        <v>17</v>
      </c>
      <c r="C9" s="8" t="s">
        <v>420</v>
      </c>
      <c r="D9" s="17">
        <v>0</v>
      </c>
      <c r="E9" s="19" t="s">
        <v>23</v>
      </c>
      <c r="F9" s="20" t="str">
        <f t="shared" si="0"/>
        <v>Fail</v>
      </c>
    </row>
    <row r="10" spans="1:6" ht="15" customHeight="1" x14ac:dyDescent="0.25">
      <c r="A10" s="1" t="s">
        <v>5</v>
      </c>
      <c r="B10" s="1" t="s">
        <v>17</v>
      </c>
      <c r="C10" s="8" t="s">
        <v>8</v>
      </c>
      <c r="D10" s="17">
        <v>0</v>
      </c>
      <c r="E10" s="19" t="s">
        <v>23</v>
      </c>
      <c r="F10" s="20" t="str">
        <f t="shared" si="0"/>
        <v>Fail</v>
      </c>
    </row>
    <row r="11" spans="1:6" ht="15" customHeight="1" x14ac:dyDescent="0.25">
      <c r="A11" s="1" t="s">
        <v>5</v>
      </c>
      <c r="B11" s="1" t="s">
        <v>17</v>
      </c>
      <c r="C11" s="8" t="s">
        <v>455</v>
      </c>
      <c r="D11" s="17">
        <v>0</v>
      </c>
      <c r="E11" s="19" t="s">
        <v>23</v>
      </c>
      <c r="F11" s="20" t="str">
        <f t="shared" si="0"/>
        <v>Fail</v>
      </c>
    </row>
    <row r="12" spans="1:6" ht="15" customHeight="1" x14ac:dyDescent="0.25">
      <c r="A12" s="1" t="s">
        <v>5</v>
      </c>
      <c r="B12" s="1" t="s">
        <v>17</v>
      </c>
      <c r="C12" s="8" t="s">
        <v>456</v>
      </c>
      <c r="D12" s="17">
        <v>0</v>
      </c>
      <c r="E12" s="19" t="s">
        <v>23</v>
      </c>
      <c r="F12" s="20" t="str">
        <f t="shared" si="0"/>
        <v>Fail</v>
      </c>
    </row>
    <row r="13" spans="1:6" ht="15" customHeight="1" x14ac:dyDescent="0.25">
      <c r="A13" s="1" t="s">
        <v>5</v>
      </c>
      <c r="B13" s="1" t="s">
        <v>17</v>
      </c>
      <c r="C13" s="8" t="s">
        <v>257</v>
      </c>
      <c r="D13" s="17">
        <v>0</v>
      </c>
      <c r="E13" s="19" t="s">
        <v>23</v>
      </c>
      <c r="F13" s="20" t="str">
        <f>IF(AND(E13="Y",D13=0),"Fail",IF(AND(E13="N",D13=0),"Partial","Pass"))</f>
        <v>Fail</v>
      </c>
    </row>
    <row r="14" spans="1:6" ht="15" customHeight="1" x14ac:dyDescent="0.25">
      <c r="A14" s="1" t="s">
        <v>5</v>
      </c>
      <c r="B14" s="1" t="s">
        <v>17</v>
      </c>
      <c r="C14" s="8" t="s">
        <v>471</v>
      </c>
      <c r="D14" s="17">
        <v>0</v>
      </c>
      <c r="E14" s="19" t="s">
        <v>23</v>
      </c>
      <c r="F14" s="20" t="str">
        <f>IF(AND(E14="Y",D14=0),"Fail",IF(AND(E14="N",D14=0),"Partial","Pass"))</f>
        <v>Fail</v>
      </c>
    </row>
    <row r="15" spans="1:6" ht="15" customHeight="1" x14ac:dyDescent="0.25">
      <c r="A15" s="1" t="s">
        <v>5</v>
      </c>
      <c r="B15" s="1" t="s">
        <v>440</v>
      </c>
      <c r="C15" s="8" t="s">
        <v>464</v>
      </c>
      <c r="D15" s="17">
        <v>0</v>
      </c>
      <c r="E15" s="19" t="s">
        <v>23</v>
      </c>
      <c r="F15" s="20" t="str">
        <f t="shared" si="0"/>
        <v>Fail</v>
      </c>
    </row>
    <row r="16" spans="1:6" ht="15" customHeight="1" x14ac:dyDescent="0.25">
      <c r="A16" s="1" t="s">
        <v>5</v>
      </c>
      <c r="B16" s="1" t="s">
        <v>440</v>
      </c>
      <c r="C16" s="8" t="s">
        <v>452</v>
      </c>
      <c r="D16" s="17">
        <v>0</v>
      </c>
      <c r="E16" s="19" t="s">
        <v>23</v>
      </c>
      <c r="F16" s="20" t="str">
        <f t="shared" si="0"/>
        <v>Fail</v>
      </c>
    </row>
    <row r="17" spans="1:6" ht="15" customHeight="1" x14ac:dyDescent="0.25">
      <c r="A17" s="1" t="s">
        <v>5</v>
      </c>
      <c r="B17" s="1" t="s">
        <v>440</v>
      </c>
      <c r="C17" s="8" t="s">
        <v>465</v>
      </c>
      <c r="D17" s="17">
        <v>0</v>
      </c>
      <c r="E17" s="19" t="s">
        <v>23</v>
      </c>
      <c r="F17" s="20" t="str">
        <f t="shared" si="0"/>
        <v>Fail</v>
      </c>
    </row>
    <row r="18" spans="1:6" ht="15" customHeight="1" x14ac:dyDescent="0.25">
      <c r="A18" s="1" t="s">
        <v>5</v>
      </c>
      <c r="B18" s="1" t="s">
        <v>440</v>
      </c>
      <c r="C18" s="8" t="s">
        <v>476</v>
      </c>
      <c r="D18" s="17">
        <v>0</v>
      </c>
      <c r="E18" s="19" t="s">
        <v>23</v>
      </c>
      <c r="F18" s="20" t="str">
        <f t="shared" ref="F18" si="1">IF(AND(E18="Y",D18=0),"Fail",IF(AND(E18="N",D18=0),"Partial","Pass"))</f>
        <v>Fail</v>
      </c>
    </row>
    <row r="19" spans="1:6" ht="15" customHeight="1" x14ac:dyDescent="0.25">
      <c r="A19" s="1" t="s">
        <v>5</v>
      </c>
      <c r="B19" s="1" t="s">
        <v>422</v>
      </c>
      <c r="C19" s="8" t="s">
        <v>470</v>
      </c>
      <c r="D19" s="17">
        <v>0</v>
      </c>
      <c r="E19" s="19" t="s">
        <v>23</v>
      </c>
      <c r="F19" s="20" t="str">
        <f>IF(AND(E19="Y",D19=0),"Fail",IF(AND(E19="N",D19=0),"Partial","Pass"))</f>
        <v>Fail</v>
      </c>
    </row>
    <row r="20" spans="1:6" x14ac:dyDescent="0.25">
      <c r="D20" s="45"/>
      <c r="E20" s="45"/>
      <c r="F20" s="26"/>
    </row>
    <row r="21" spans="1:6" x14ac:dyDescent="0.25">
      <c r="D21" s="43"/>
      <c r="E21" s="43"/>
      <c r="F21" s="26"/>
    </row>
  </sheetData>
  <mergeCells count="6">
    <mergeCell ref="D21:E21"/>
    <mergeCell ref="C1:C3"/>
    <mergeCell ref="C4:C5"/>
    <mergeCell ref="A6:B6"/>
    <mergeCell ref="C6:E6"/>
    <mergeCell ref="D20:E20"/>
  </mergeCells>
  <conditionalFormatting sqref="D8:D19">
    <cfRule type="colorScale" priority="9">
      <colorScale>
        <cfvo type="num" val="1"/>
        <cfvo type="num" val="2"/>
        <cfvo type="num" val="3"/>
        <color rgb="FFF8696B"/>
        <color rgb="FFFFEB84"/>
        <color rgb="FF63BE7B"/>
      </colorScale>
    </cfRule>
    <cfRule type="colorScale" priority="10">
      <colorScale>
        <cfvo type="num" val="0"/>
        <cfvo type="num" val="&quot;1,2&quot;"/>
        <cfvo type="num" val="&quot;3,4&quot;"/>
        <color rgb="FFF8696B"/>
        <color rgb="FFFFEB84"/>
        <color rgb="FF63BE7B"/>
      </colorScale>
    </cfRule>
    <cfRule type="cellIs" dxfId="47" priority="1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8" operator="equal" id="{3A1E7A77-7DB7-496B-B09F-057A439B7563}">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956FE4E1-67C0-4ED0-9958-3F404C6AF057}">
            <xm:f>NOT(ISERROR(SEARCH(Lists!$B$2,F8)))</xm:f>
            <xm:f>Lists!$B$2</xm:f>
            <x14:dxf>
              <font>
                <color rgb="FF9C0006"/>
              </font>
              <fill>
                <patternFill>
                  <bgColor rgb="FFFFC7CE"/>
                </patternFill>
              </fill>
            </x14:dxf>
          </x14:cfRule>
          <xm:sqref>F8:F21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D00-000000000000}">
          <x14:formula1>
            <xm:f>Lists!$F$2:$F$3</xm:f>
          </x14:formula1>
          <xm:sqref>A8:A19</xm:sqref>
        </x14:dataValidation>
        <x14:dataValidation type="list" allowBlank="1" showInputMessage="1" showErrorMessage="1" xr:uid="{00000000-0002-0000-0D00-000001000000}">
          <x14:formula1>
            <xm:f>Lists!$G$2:$G$7</xm:f>
          </x14:formula1>
          <xm:sqref>B8:B19</xm:sqref>
        </x14:dataValidation>
        <x14:dataValidation type="list" allowBlank="1" showInputMessage="1" showErrorMessage="1" errorTitle="Incorrect Value " error="Incorrect Value " xr:uid="{00000000-0002-0000-0D00-000002000000}">
          <x14:formula1>
            <xm:f>Lists!$C$2:$C$3</xm:f>
          </x14:formula1>
          <xm:sqref>D8:D19</xm:sqref>
        </x14:dataValidation>
        <x14:dataValidation type="list" allowBlank="1" showInputMessage="1" showErrorMessage="1" xr:uid="{00000000-0002-0000-0D00-000003000000}">
          <x14:formula1>
            <xm:f>'C:\Users\MoketlSP\AppData\Local\Microsoft\Windows\Temporary Internet Files\Content.Outlook\2DLS3J63\[LW Technical Assessment 2017 Rakeen blanket completed v3 (2).xlsx]Lists'!#REF!</xm:f>
          </x14:formula1>
          <xm:sqref>E8:E19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2"/>
  <sheetViews>
    <sheetView workbookViewId="0"/>
  </sheetViews>
  <sheetFormatPr defaultColWidth="8.85546875" defaultRowHeight="15" x14ac:dyDescent="0.25"/>
  <cols>
    <col min="1" max="1" width="26.140625" customWidth="1"/>
    <col min="2" max="2" width="27.85546875" bestFit="1" customWidth="1"/>
    <col min="3" max="3" width="57" style="10" customWidth="1"/>
    <col min="4" max="4" width="8" customWidth="1"/>
    <col min="5" max="5" width="11.7109375" style="6" customWidth="1"/>
    <col min="6" max="6" width="24.7109375" customWidth="1"/>
  </cols>
  <sheetData>
    <row r="1" spans="1:6" x14ac:dyDescent="0.25">
      <c r="A1" s="2" t="s">
        <v>241</v>
      </c>
      <c r="B1" s="2"/>
      <c r="C1" s="35"/>
      <c r="D1" s="2"/>
      <c r="E1" s="2" t="s">
        <v>243</v>
      </c>
      <c r="F1" s="2" t="s">
        <v>467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34"/>
      <c r="D4" s="2"/>
      <c r="E4" s="2" t="s">
        <v>246</v>
      </c>
      <c r="F4" s="2"/>
    </row>
    <row r="5" spans="1:6" ht="14.45" customHeight="1" x14ac:dyDescent="0.25">
      <c r="A5" s="2" t="s">
        <v>4</v>
      </c>
      <c r="B5" s="2"/>
      <c r="C5" s="34"/>
      <c r="D5" s="2"/>
      <c r="E5" s="2"/>
      <c r="F5" s="2"/>
    </row>
    <row r="6" spans="1:6" x14ac:dyDescent="0.25">
      <c r="A6" s="40" t="s">
        <v>3</v>
      </c>
      <c r="B6" s="40"/>
      <c r="C6" s="41" t="s">
        <v>240</v>
      </c>
      <c r="D6" s="41"/>
      <c r="E6" s="41"/>
    </row>
    <row r="7" spans="1:6" ht="61.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466</v>
      </c>
      <c r="D15" s="17">
        <v>0</v>
      </c>
      <c r="E15" s="19" t="s">
        <v>23</v>
      </c>
      <c r="F15" s="25" t="str">
        <f t="shared" si="0"/>
        <v>Fail</v>
      </c>
    </row>
    <row r="16" spans="1:6" ht="15" customHeight="1" x14ac:dyDescent="0.25">
      <c r="A16" s="1" t="s">
        <v>5</v>
      </c>
      <c r="B16" s="1" t="s">
        <v>440</v>
      </c>
      <c r="C16" s="8" t="s">
        <v>470</v>
      </c>
      <c r="D16" s="17">
        <v>0</v>
      </c>
      <c r="E16" s="19" t="s">
        <v>23</v>
      </c>
      <c r="F16" s="25" t="str">
        <f t="shared" si="0"/>
        <v>Fail</v>
      </c>
    </row>
    <row r="17" spans="4:6" customFormat="1" ht="30.6" customHeight="1" x14ac:dyDescent="0.25">
      <c r="D17" s="43"/>
      <c r="E17" s="43"/>
      <c r="F17" s="27"/>
    </row>
    <row r="18" spans="4:6" customFormat="1" ht="28.15" customHeight="1" x14ac:dyDescent="0.25">
      <c r="D18" s="43"/>
      <c r="E18" s="43"/>
      <c r="F18" s="27"/>
    </row>
    <row r="19" spans="4:6" customFormat="1" x14ac:dyDescent="0.25">
      <c r="E19" s="6"/>
    </row>
    <row r="20" spans="4:6" customFormat="1" x14ac:dyDescent="0.25">
      <c r="E20" s="6"/>
    </row>
    <row r="21" spans="4:6" customFormat="1" x14ac:dyDescent="0.25">
      <c r="E21" s="6"/>
    </row>
    <row r="22" spans="4:6" customFormat="1" x14ac:dyDescent="0.25">
      <c r="E22" s="6"/>
    </row>
    <row r="23" spans="4:6" customFormat="1" x14ac:dyDescent="0.25">
      <c r="E23" s="6"/>
    </row>
    <row r="24" spans="4:6" customFormat="1" x14ac:dyDescent="0.25">
      <c r="E24" s="6"/>
    </row>
    <row r="25" spans="4:6" customFormat="1" x14ac:dyDescent="0.25">
      <c r="E25" s="6"/>
    </row>
    <row r="26" spans="4:6" customFormat="1" x14ac:dyDescent="0.25">
      <c r="E26" s="6"/>
    </row>
    <row r="30" spans="4:6" customFormat="1" x14ac:dyDescent="0.25">
      <c r="E30" s="6"/>
    </row>
    <row r="31" spans="4:6" customFormat="1" x14ac:dyDescent="0.25">
      <c r="E31" s="6"/>
    </row>
    <row r="32" spans="4:6" customFormat="1" x14ac:dyDescent="0.25">
      <c r="E32" s="6"/>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sheetData>
  <mergeCells count="6">
    <mergeCell ref="D18:E18"/>
    <mergeCell ref="C1:C3"/>
    <mergeCell ref="C4:C5"/>
    <mergeCell ref="A6:B6"/>
    <mergeCell ref="C6:E6"/>
    <mergeCell ref="D17:E17"/>
  </mergeCells>
  <conditionalFormatting sqref="D8:D13 D16">
    <cfRule type="colorScale" priority="24">
      <colorScale>
        <cfvo type="num" val="1"/>
        <cfvo type="num" val="2"/>
        <cfvo type="num" val="3"/>
        <color rgb="FFF8696B"/>
        <color rgb="FFFFEB84"/>
        <color rgb="FF63BE7B"/>
      </colorScale>
    </cfRule>
    <cfRule type="colorScale" priority="25">
      <colorScale>
        <cfvo type="num" val="0"/>
        <cfvo type="num" val="&quot;1,2&quot;"/>
        <cfvo type="num" val="&quot;3,4&quot;"/>
        <color rgb="FFF8696B"/>
        <color rgb="FFFFEB84"/>
        <color rgb="FF63BE7B"/>
      </colorScale>
    </cfRule>
    <cfRule type="cellIs" dxfId="44" priority="26" operator="equal">
      <formula>0</formula>
    </cfRule>
  </conditionalFormatting>
  <conditionalFormatting sqref="D14">
    <cfRule type="colorScale" priority="11">
      <colorScale>
        <cfvo type="num" val="1"/>
        <cfvo type="num" val="2"/>
        <cfvo type="num" val="3"/>
        <color rgb="FFF8696B"/>
        <color rgb="FFFFEB84"/>
        <color rgb="FF63BE7B"/>
      </colorScale>
    </cfRule>
    <cfRule type="colorScale" priority="12">
      <colorScale>
        <cfvo type="num" val="0"/>
        <cfvo type="num" val="&quot;1,2&quot;"/>
        <cfvo type="num" val="&quot;3,4&quot;"/>
        <color rgb="FFF8696B"/>
        <color rgb="FFFFEB84"/>
        <color rgb="FF63BE7B"/>
      </colorScale>
    </cfRule>
    <cfRule type="cellIs" dxfId="43" priority="13" operator="equal">
      <formula>0</formula>
    </cfRule>
  </conditionalFormatting>
  <conditionalFormatting sqref="D15">
    <cfRule type="colorScale" priority="7">
      <colorScale>
        <cfvo type="num" val="1"/>
        <cfvo type="num" val="2"/>
        <cfvo type="num" val="3"/>
        <color rgb="FFF8696B"/>
        <color rgb="FFFFEB84"/>
        <color rgb="FF63BE7B"/>
      </colorScale>
    </cfRule>
    <cfRule type="colorScale" priority="8">
      <colorScale>
        <cfvo type="num" val="0"/>
        <cfvo type="num" val="&quot;1,2&quot;"/>
        <cfvo type="num" val="&quot;3,4&quot;"/>
        <color rgb="FFF8696B"/>
        <color rgb="FFFFEB84"/>
        <color rgb="FF63BE7B"/>
      </colorScale>
    </cfRule>
    <cfRule type="cellIs" dxfId="42" priority="9" operator="equal">
      <formula>0</formula>
    </cfRule>
  </conditionalFormatting>
  <conditionalFormatting sqref="F11">
    <cfRule type="iconSet" priority="17">
      <iconSet iconSet="3TrafficLights2">
        <cfvo type="percent" val="0"/>
        <cfvo type="percent" val="33"/>
        <cfvo type="percent" val="67"/>
      </iconSet>
    </cfRule>
    <cfRule type="colorScale" priority="18">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5" operator="equal" id="{04AB6378-B2D6-4FBE-B8C7-6F0872219027}">
            <xm:f>Lists!$B$2</xm:f>
            <x14:dxf>
              <font>
                <color rgb="FF9C0006"/>
              </font>
              <fill>
                <patternFill>
                  <bgColor rgb="FFFFC7CE"/>
                </patternFill>
              </fill>
            </x14:dxf>
          </x14:cfRule>
          <xm:sqref>C4:C5</xm:sqref>
        </x14:conditionalFormatting>
        <x14:conditionalFormatting xmlns:xm="http://schemas.microsoft.com/office/excel/2006/main">
          <x14:cfRule type="containsText" priority="23" operator="containsText" id="{2B3B22DB-4831-468A-92A3-4D90A887F8E9}">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0" operator="containsText" id="{53FF429B-39C2-472E-A395-9046FB22C82A}">
            <xm:f>NOT(ISERROR(SEARCH(Lists!$B$2,F14)))</xm:f>
            <xm:f>Lists!$B$2</xm:f>
            <x14:dxf>
              <font>
                <color rgb="FF9C0006"/>
              </font>
              <fill>
                <patternFill>
                  <bgColor rgb="FFFFC7CE"/>
                </patternFill>
              </fill>
            </x14:dxf>
          </x14:cfRule>
          <xm:sqref>F14:F18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E00-000000000000}">
          <x14:formula1>
            <xm:f>Lists!$D$2:$D$3</xm:f>
          </x14:formula1>
          <xm:sqref>E8:E16</xm:sqref>
        </x14:dataValidation>
        <x14:dataValidation type="list" allowBlank="1" showInputMessage="1" showErrorMessage="1" errorTitle="Incorrect Value " error="Incorrect Value " xr:uid="{00000000-0002-0000-0E00-000001000000}">
          <x14:formula1>
            <xm:f>Lists!$C$2:$C$4</xm:f>
          </x14:formula1>
          <xm:sqref>D8:D16</xm:sqref>
        </x14:dataValidation>
        <x14:dataValidation type="list" allowBlank="1" showInputMessage="1" showErrorMessage="1" xr:uid="{00000000-0002-0000-0E00-000002000000}">
          <x14:formula1>
            <xm:f>Lists!$F$2:$F$3</xm:f>
          </x14:formula1>
          <xm:sqref>A8:A16</xm:sqref>
        </x14:dataValidation>
        <x14:dataValidation type="list" allowBlank="1" showInputMessage="1" showErrorMessage="1" xr:uid="{00000000-0002-0000-0E00-000003000000}">
          <x14:formula1>
            <xm:f>Lists!$G$2:$G$7</xm:f>
          </x14:formula1>
          <xm:sqref>B8:B16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2"/>
  <sheetViews>
    <sheetView workbookViewId="0"/>
  </sheetViews>
  <sheetFormatPr defaultColWidth="8.85546875" defaultRowHeight="15" x14ac:dyDescent="0.25"/>
  <cols>
    <col min="1" max="1" width="26.140625" customWidth="1"/>
    <col min="2" max="2" width="27.85546875" bestFit="1" customWidth="1"/>
    <col min="3" max="3" width="57" style="10" customWidth="1"/>
    <col min="4" max="4" width="8" customWidth="1"/>
    <col min="5" max="5" width="11.7109375" style="6" customWidth="1"/>
    <col min="6" max="6" width="25.85546875" customWidth="1"/>
  </cols>
  <sheetData>
    <row r="1" spans="1:6" x14ac:dyDescent="0.25">
      <c r="A1" s="2" t="s">
        <v>241</v>
      </c>
      <c r="B1" s="2"/>
      <c r="C1" s="35"/>
      <c r="D1" s="2"/>
      <c r="E1" s="2" t="s">
        <v>243</v>
      </c>
      <c r="F1" s="2" t="s">
        <v>469</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1.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466</v>
      </c>
      <c r="D15" s="17">
        <v>0</v>
      </c>
      <c r="E15" s="19" t="s">
        <v>23</v>
      </c>
      <c r="F15" s="25" t="str">
        <f t="shared" si="0"/>
        <v>Fail</v>
      </c>
    </row>
    <row r="16" spans="1:6" ht="15" customHeight="1" x14ac:dyDescent="0.25">
      <c r="A16" s="1" t="s">
        <v>5</v>
      </c>
      <c r="B16" s="1" t="s">
        <v>440</v>
      </c>
      <c r="C16" s="8" t="s">
        <v>470</v>
      </c>
      <c r="D16" s="17">
        <v>0</v>
      </c>
      <c r="E16" s="19" t="s">
        <v>23</v>
      </c>
      <c r="F16" s="25" t="str">
        <f t="shared" si="0"/>
        <v>Fail</v>
      </c>
    </row>
    <row r="17" spans="3:6" ht="30.6" customHeight="1" x14ac:dyDescent="0.25">
      <c r="C17"/>
      <c r="D17" s="43"/>
      <c r="E17" s="43"/>
      <c r="F17" s="27"/>
    </row>
    <row r="18" spans="3:6" ht="28.15" customHeight="1" x14ac:dyDescent="0.25">
      <c r="C18"/>
      <c r="D18" s="43"/>
      <c r="E18" s="43"/>
      <c r="F18" s="27"/>
    </row>
    <row r="19" spans="3:6" x14ac:dyDescent="0.25">
      <c r="C19"/>
    </row>
    <row r="20" spans="3:6" x14ac:dyDescent="0.25">
      <c r="C20"/>
    </row>
    <row r="21" spans="3:6" x14ac:dyDescent="0.25">
      <c r="C21"/>
    </row>
    <row r="22" spans="3:6" x14ac:dyDescent="0.25">
      <c r="C22"/>
    </row>
    <row r="23" spans="3:6" x14ac:dyDescent="0.25">
      <c r="C23"/>
    </row>
    <row r="24" spans="3:6" x14ac:dyDescent="0.25">
      <c r="C24"/>
    </row>
    <row r="25" spans="3:6" x14ac:dyDescent="0.25">
      <c r="C25"/>
    </row>
    <row r="26" spans="3:6" x14ac:dyDescent="0.25">
      <c r="C26"/>
    </row>
    <row r="30" spans="3:6" x14ac:dyDescent="0.25">
      <c r="C30"/>
    </row>
    <row r="31" spans="3:6" x14ac:dyDescent="0.25">
      <c r="C31"/>
    </row>
    <row r="32" spans="3:6" x14ac:dyDescent="0.25">
      <c r="C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sheetData>
  <mergeCells count="6">
    <mergeCell ref="D18:E18"/>
    <mergeCell ref="C1:C3"/>
    <mergeCell ref="C4:C5"/>
    <mergeCell ref="A6:B6"/>
    <mergeCell ref="C6:E6"/>
    <mergeCell ref="D17:E17"/>
  </mergeCells>
  <conditionalFormatting sqref="D8:D13 D16">
    <cfRule type="colorScale" priority="15">
      <colorScale>
        <cfvo type="num" val="1"/>
        <cfvo type="num" val="2"/>
        <cfvo type="num" val="3"/>
        <color rgb="FFF8696B"/>
        <color rgb="FFFFEB84"/>
        <color rgb="FF63BE7B"/>
      </colorScale>
    </cfRule>
    <cfRule type="colorScale" priority="16">
      <colorScale>
        <cfvo type="num" val="0"/>
        <cfvo type="num" val="&quot;1,2&quot;"/>
        <cfvo type="num" val="&quot;3,4&quot;"/>
        <color rgb="FFF8696B"/>
        <color rgb="FFFFEB84"/>
        <color rgb="FF63BE7B"/>
      </colorScale>
    </cfRule>
    <cfRule type="cellIs" dxfId="38" priority="17" operator="equal">
      <formula>0</formula>
    </cfRule>
  </conditionalFormatting>
  <conditionalFormatting sqref="D14">
    <cfRule type="colorScale" priority="5">
      <colorScale>
        <cfvo type="num" val="1"/>
        <cfvo type="num" val="2"/>
        <cfvo type="num" val="3"/>
        <color rgb="FFF8696B"/>
        <color rgb="FFFFEB84"/>
        <color rgb="FF63BE7B"/>
      </colorScale>
    </cfRule>
    <cfRule type="colorScale" priority="6">
      <colorScale>
        <cfvo type="num" val="0"/>
        <cfvo type="num" val="&quot;1,2&quot;"/>
        <cfvo type="num" val="&quot;3,4&quot;"/>
        <color rgb="FFF8696B"/>
        <color rgb="FFFFEB84"/>
        <color rgb="FF63BE7B"/>
      </colorScale>
    </cfRule>
    <cfRule type="cellIs" dxfId="37" priority="7" operator="equal">
      <formula>0</formula>
    </cfRule>
  </conditionalFormatting>
  <conditionalFormatting sqref="D15">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36" priority="3" operator="equal">
      <formula>0</formula>
    </cfRule>
  </conditionalFormatting>
  <conditionalFormatting sqref="F11">
    <cfRule type="iconSet" priority="11">
      <iconSet iconSet="3TrafficLights2">
        <cfvo type="percent" val="0"/>
        <cfvo type="percent" val="33"/>
        <cfvo type="percent" val="67"/>
      </iconSet>
    </cfRule>
    <cfRule type="colorScale" priority="12">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9" operator="equal" id="{C269357E-838A-4CC4-8CA2-D45064A0AE2B}">
            <xm:f>Lists!$B$2</xm:f>
            <x14:dxf>
              <font>
                <color rgb="FF9C0006"/>
              </font>
              <fill>
                <patternFill>
                  <bgColor rgb="FFFFC7CE"/>
                </patternFill>
              </fill>
            </x14:dxf>
          </x14:cfRule>
          <xm:sqref>C4:C5</xm:sqref>
        </x14:conditionalFormatting>
        <x14:conditionalFormatting xmlns:xm="http://schemas.microsoft.com/office/excel/2006/main">
          <x14:cfRule type="containsText" priority="14" operator="containsText" id="{B8DE93EC-1597-4D2E-A077-E6555DCCB5F1}">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4" operator="containsText" id="{EB49C7F9-487B-47F3-AA9B-D1361742CDBC}">
            <xm:f>NOT(ISERROR(SEARCH(Lists!$B$2,F14)))</xm:f>
            <xm:f>Lists!$B$2</xm:f>
            <x14:dxf>
              <font>
                <color rgb="FF9C0006"/>
              </font>
              <fill>
                <patternFill>
                  <bgColor rgb="FFFFC7CE"/>
                </patternFill>
              </fill>
            </x14:dxf>
          </x14:cfRule>
          <xm:sqref>F14:F18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0F00-000000000000}">
          <x14:formula1>
            <xm:f>Lists!$C$2:$C$4</xm:f>
          </x14:formula1>
          <xm:sqref>D8:D16</xm:sqref>
        </x14:dataValidation>
        <x14:dataValidation type="list" allowBlank="1" showInputMessage="1" showErrorMessage="1" xr:uid="{00000000-0002-0000-0F00-000001000000}">
          <x14:formula1>
            <xm:f>Lists!$D$2:$D$3</xm:f>
          </x14:formula1>
          <xm:sqref>E8:E16</xm:sqref>
        </x14:dataValidation>
        <x14:dataValidation type="list" allowBlank="1" showInputMessage="1" showErrorMessage="1" xr:uid="{00000000-0002-0000-0F00-000002000000}">
          <x14:formula1>
            <xm:f>Lists!$G$2:$G$7</xm:f>
          </x14:formula1>
          <xm:sqref>B8:B16</xm:sqref>
        </x14:dataValidation>
        <x14:dataValidation type="list" allowBlank="1" showInputMessage="1" showErrorMessage="1" xr:uid="{00000000-0002-0000-0F00-000003000000}">
          <x14:formula1>
            <xm:f>Lists!$F$2:$F$3</xm:f>
          </x14:formula1>
          <xm:sqref>A8:A16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51"/>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468</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9.2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8" t="str">
        <f>IF(AND(E8="Y",D8=0),"Fail",IF(AND(E8="N",D8=0),"Partial","Pass"))</f>
        <v>Fail</v>
      </c>
    </row>
    <row r="9" spans="1:6" ht="15" customHeight="1" x14ac:dyDescent="0.25">
      <c r="A9" s="1" t="s">
        <v>5</v>
      </c>
      <c r="B9" s="1" t="s">
        <v>17</v>
      </c>
      <c r="C9" s="8" t="s">
        <v>478</v>
      </c>
      <c r="D9" s="17">
        <v>0</v>
      </c>
      <c r="E9" s="19" t="s">
        <v>23</v>
      </c>
      <c r="F9" s="25" t="str">
        <f t="shared" ref="F9:F15"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470</v>
      </c>
      <c r="D15" s="17">
        <v>0</v>
      </c>
      <c r="E15" s="19" t="s">
        <v>23</v>
      </c>
      <c r="F15" s="29" t="str">
        <f t="shared" si="0"/>
        <v>Fail</v>
      </c>
    </row>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9" customFormat="1" x14ac:dyDescent="0.25"/>
    <row r="50" customFormat="1" x14ac:dyDescent="0.25"/>
    <row r="51" customFormat="1" x14ac:dyDescent="0.25"/>
  </sheetData>
  <mergeCells count="4">
    <mergeCell ref="C1:C3"/>
    <mergeCell ref="C4:C5"/>
    <mergeCell ref="A6:B6"/>
    <mergeCell ref="C6:E6"/>
  </mergeCells>
  <conditionalFormatting sqref="D8:D13">
    <cfRule type="colorScale" priority="11">
      <colorScale>
        <cfvo type="num" val="1"/>
        <cfvo type="num" val="2"/>
        <cfvo type="num" val="3"/>
        <color rgb="FFF8696B"/>
        <color rgb="FFFFEB84"/>
        <color rgb="FF63BE7B"/>
      </colorScale>
    </cfRule>
    <cfRule type="colorScale" priority="12">
      <colorScale>
        <cfvo type="num" val="0"/>
        <cfvo type="num" val="&quot;1,2&quot;"/>
        <cfvo type="num" val="&quot;3,4&quot;"/>
        <color rgb="FFF8696B"/>
        <color rgb="FFFFEB84"/>
        <color rgb="FF63BE7B"/>
      </colorScale>
    </cfRule>
    <cfRule type="cellIs" dxfId="32" priority="13" operator="equal">
      <formula>0</formula>
    </cfRule>
  </conditionalFormatting>
  <conditionalFormatting sqref="D14">
    <cfRule type="colorScale" priority="15">
      <colorScale>
        <cfvo type="num" val="1"/>
        <cfvo type="num" val="2"/>
        <cfvo type="num" val="3"/>
        <color rgb="FFF8696B"/>
        <color rgb="FFFFEB84"/>
        <color rgb="FF63BE7B"/>
      </colorScale>
    </cfRule>
    <cfRule type="colorScale" priority="16">
      <colorScale>
        <cfvo type="num" val="0"/>
        <cfvo type="num" val="&quot;1,2&quot;"/>
        <cfvo type="num" val="&quot;3,4&quot;"/>
        <color rgb="FFF8696B"/>
        <color rgb="FFFFEB84"/>
        <color rgb="FF63BE7B"/>
      </colorScale>
    </cfRule>
    <cfRule type="cellIs" dxfId="31" priority="17" operator="equal">
      <formula>0</formula>
    </cfRule>
  </conditionalFormatting>
  <conditionalFormatting sqref="D15">
    <cfRule type="colorScale" priority="2">
      <colorScale>
        <cfvo type="num" val="1"/>
        <cfvo type="num" val="2"/>
        <cfvo type="num" val="3"/>
        <color rgb="FFF8696B"/>
        <color rgb="FFFFEB84"/>
        <color rgb="FF63BE7B"/>
      </colorScale>
    </cfRule>
    <cfRule type="colorScale" priority="3">
      <colorScale>
        <cfvo type="num" val="0"/>
        <cfvo type="num" val="&quot;1,2&quot;"/>
        <cfvo type="num" val="&quot;3,4&quot;"/>
        <color rgb="FFF8696B"/>
        <color rgb="FFFFEB84"/>
        <color rgb="FF63BE7B"/>
      </colorScale>
    </cfRule>
    <cfRule type="cellIs" dxfId="30" priority="4" operator="equal">
      <formula>0</formula>
    </cfRule>
  </conditionalFormatting>
  <conditionalFormatting sqref="F11">
    <cfRule type="iconSet" priority="21">
      <iconSet iconSet="3TrafficLights2">
        <cfvo type="percent" val="0"/>
        <cfvo type="percent" val="33"/>
        <cfvo type="percent" val="67"/>
      </iconSet>
    </cfRule>
    <cfRule type="colorScale" priority="22">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9" operator="equal" id="{9011563E-F01E-4D2C-A3EC-6A828DC4EAF6}">
            <xm:f>Lists!$B$2</xm:f>
            <x14:dxf>
              <font>
                <color rgb="FF9C0006"/>
              </font>
              <fill>
                <patternFill>
                  <bgColor rgb="FFFFC7CE"/>
                </patternFill>
              </fill>
            </x14:dxf>
          </x14:cfRule>
          <xm:sqref>C4:C5</xm:sqref>
        </x14:conditionalFormatting>
        <x14:conditionalFormatting xmlns:xm="http://schemas.microsoft.com/office/excel/2006/main">
          <x14:cfRule type="containsText" priority="27" operator="containsText" id="{4CAE1F92-F049-43B4-8929-C5EFB51D7A4A}">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8" operator="containsText" id="{F2E42015-F606-4AEA-AEA8-CB8EC0EB7AA1}">
            <xm:f>NOT(ISERROR(SEARCH(Lists!$B$2,F14)))</xm:f>
            <xm:f>Lists!$B$2</xm:f>
            <x14:dxf>
              <font>
                <color rgb="FF9C0006"/>
              </font>
              <fill>
                <patternFill>
                  <bgColor rgb="FFFFC7CE"/>
                </patternFill>
              </fill>
            </x14:dxf>
          </x14:cfRule>
          <xm:sqref>F14:F15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1000-000000000000}">
          <x14:formula1>
            <xm:f>Lists!$D$2:$D$3</xm:f>
          </x14:formula1>
          <xm:sqref>E8:E15</xm:sqref>
        </x14:dataValidation>
        <x14:dataValidation type="list" allowBlank="1" showInputMessage="1" showErrorMessage="1" errorTitle="Incorrect Value " error="Incorrect Value " xr:uid="{00000000-0002-0000-1000-000001000000}">
          <x14:formula1>
            <xm:f>Lists!$C$2:$C$4</xm:f>
          </x14:formula1>
          <xm:sqref>D8:D15</xm:sqref>
        </x14:dataValidation>
        <x14:dataValidation type="list" allowBlank="1" showInputMessage="1" showErrorMessage="1" xr:uid="{00000000-0002-0000-1000-000002000000}">
          <x14:formula1>
            <xm:f>Lists!$G$2:$G$7</xm:f>
          </x14:formula1>
          <xm:sqref>B8:B15</xm:sqref>
        </x14:dataValidation>
        <x14:dataValidation type="list" allowBlank="1" showInputMessage="1" showErrorMessage="1" xr:uid="{00000000-0002-0000-1000-000003000000}">
          <x14:formula1>
            <xm:f>Lists!$F$2:$F$3</xm:f>
          </x14:formula1>
          <xm:sqref>A8:A15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51"/>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8.85546875" customWidth="1"/>
  </cols>
  <sheetData>
    <row r="1" spans="1:6" x14ac:dyDescent="0.25">
      <c r="A1" s="2" t="s">
        <v>241</v>
      </c>
      <c r="B1" s="2"/>
      <c r="C1" s="35"/>
      <c r="D1" s="2"/>
      <c r="E1" s="2" t="s">
        <v>243</v>
      </c>
      <c r="F1" s="2" t="s">
        <v>472</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9.2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8" t="str">
        <f>IF(AND(E8="Y",D8=0),"Fail",IF(AND(E8="N",D8=0),"Partial","Pass"))</f>
        <v>Fail</v>
      </c>
    </row>
    <row r="9" spans="1:6" ht="15" customHeight="1" x14ac:dyDescent="0.25">
      <c r="A9" s="1" t="s">
        <v>5</v>
      </c>
      <c r="B9" s="1" t="s">
        <v>17</v>
      </c>
      <c r="C9" s="8" t="s">
        <v>478</v>
      </c>
      <c r="D9" s="17">
        <v>0</v>
      </c>
      <c r="E9" s="19" t="s">
        <v>23</v>
      </c>
      <c r="F9" s="25" t="str">
        <f t="shared" ref="F9:F15"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470</v>
      </c>
      <c r="D15" s="17">
        <v>0</v>
      </c>
      <c r="E15" s="19" t="s">
        <v>23</v>
      </c>
      <c r="F15" s="29" t="str">
        <f t="shared" si="0"/>
        <v>Fail</v>
      </c>
    </row>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9" customFormat="1" x14ac:dyDescent="0.25"/>
    <row r="50" customFormat="1" x14ac:dyDescent="0.25"/>
    <row r="51" customFormat="1" x14ac:dyDescent="0.25"/>
  </sheetData>
  <mergeCells count="4">
    <mergeCell ref="C1:C3"/>
    <mergeCell ref="C4:C5"/>
    <mergeCell ref="A6:B6"/>
    <mergeCell ref="C6:E6"/>
  </mergeCells>
  <conditionalFormatting sqref="D8:D13">
    <cfRule type="colorScale" priority="4">
      <colorScale>
        <cfvo type="num" val="1"/>
        <cfvo type="num" val="2"/>
        <cfvo type="num" val="3"/>
        <color rgb="FFF8696B"/>
        <color rgb="FFFFEB84"/>
        <color rgb="FF63BE7B"/>
      </colorScale>
    </cfRule>
    <cfRule type="colorScale" priority="5">
      <colorScale>
        <cfvo type="num" val="0"/>
        <cfvo type="num" val="&quot;1,2&quot;"/>
        <cfvo type="num" val="&quot;3,4&quot;"/>
        <color rgb="FFF8696B"/>
        <color rgb="FFFFEB84"/>
        <color rgb="FF63BE7B"/>
      </colorScale>
    </cfRule>
    <cfRule type="cellIs" dxfId="26" priority="6" operator="equal">
      <formula>0</formula>
    </cfRule>
  </conditionalFormatting>
  <conditionalFormatting sqref="D14">
    <cfRule type="colorScale" priority="7">
      <colorScale>
        <cfvo type="num" val="1"/>
        <cfvo type="num" val="2"/>
        <cfvo type="num" val="3"/>
        <color rgb="FFF8696B"/>
        <color rgb="FFFFEB84"/>
        <color rgb="FF63BE7B"/>
      </colorScale>
    </cfRule>
    <cfRule type="colorScale" priority="8">
      <colorScale>
        <cfvo type="num" val="0"/>
        <cfvo type="num" val="&quot;1,2&quot;"/>
        <cfvo type="num" val="&quot;3,4&quot;"/>
        <color rgb="FFF8696B"/>
        <color rgb="FFFFEB84"/>
        <color rgb="FF63BE7B"/>
      </colorScale>
    </cfRule>
    <cfRule type="cellIs" dxfId="25" priority="9" operator="equal">
      <formula>0</formula>
    </cfRule>
  </conditionalFormatting>
  <conditionalFormatting sqref="D15">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24" priority="3" operator="equal">
      <formula>0</formula>
    </cfRule>
  </conditionalFormatting>
  <conditionalFormatting sqref="F11">
    <cfRule type="iconSet" priority="12">
      <iconSet iconSet="3TrafficLights2">
        <cfvo type="percent" val="0"/>
        <cfvo type="percent" val="33"/>
        <cfvo type="percent" val="67"/>
      </iconSet>
    </cfRule>
    <cfRule type="colorScale" priority="13">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1" operator="equal" id="{F553C107-9C3D-41B3-A361-BDD972710494}">
            <xm:f>Lists!$B$2</xm:f>
            <x14:dxf>
              <font>
                <color rgb="FF9C0006"/>
              </font>
              <fill>
                <patternFill>
                  <bgColor rgb="FFFFC7CE"/>
                </patternFill>
              </fill>
            </x14:dxf>
          </x14:cfRule>
          <xm:sqref>C4:C5</xm:sqref>
        </x14:conditionalFormatting>
        <x14:conditionalFormatting xmlns:xm="http://schemas.microsoft.com/office/excel/2006/main">
          <x14:cfRule type="containsText" priority="14" operator="containsText" id="{0B1220CB-AC51-4E45-BB5C-8F73C8115F00}">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0" operator="containsText" id="{FEA4B7E1-3068-4935-8EF9-D1285C598A25}">
            <xm:f>NOT(ISERROR(SEARCH(Lists!$B$2,F14)))</xm:f>
            <xm:f>Lists!$B$2</xm:f>
            <x14:dxf>
              <font>
                <color rgb="FF9C0006"/>
              </font>
              <fill>
                <patternFill>
                  <bgColor rgb="FFFFC7CE"/>
                </patternFill>
              </fill>
            </x14:dxf>
          </x14:cfRule>
          <xm:sqref>F14:F15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1100-000000000000}">
          <x14:formula1>
            <xm:f>Lists!$C$2:$C$4</xm:f>
          </x14:formula1>
          <xm:sqref>D8:D15</xm:sqref>
        </x14:dataValidation>
        <x14:dataValidation type="list" allowBlank="1" showInputMessage="1" showErrorMessage="1" xr:uid="{00000000-0002-0000-1100-000001000000}">
          <x14:formula1>
            <xm:f>Lists!$D$2:$D$3</xm:f>
          </x14:formula1>
          <xm:sqref>E8:E15</xm:sqref>
        </x14:dataValidation>
        <x14:dataValidation type="list" allowBlank="1" showInputMessage="1" showErrorMessage="1" xr:uid="{00000000-0002-0000-1100-000002000000}">
          <x14:formula1>
            <xm:f>Lists!$F$2:$F$3</xm:f>
          </x14:formula1>
          <xm:sqref>A8:A15</xm:sqref>
        </x14:dataValidation>
        <x14:dataValidation type="list" allowBlank="1" showInputMessage="1" showErrorMessage="1" xr:uid="{00000000-0002-0000-1100-000003000000}">
          <x14:formula1>
            <xm:f>Lists!$G$2:$G$7</xm:f>
          </x14:formula1>
          <xm:sqref>B8:B15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44"/>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473</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8.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8"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463</v>
      </c>
      <c r="D12" s="17">
        <v>0</v>
      </c>
      <c r="E12" s="19" t="s">
        <v>23</v>
      </c>
      <c r="F12" s="25" t="str">
        <f t="shared" si="0"/>
        <v>Fail</v>
      </c>
    </row>
    <row r="13" spans="1:6" ht="15" customHeight="1" x14ac:dyDescent="0.25">
      <c r="A13" s="1" t="s">
        <v>5</v>
      </c>
      <c r="B13" s="1" t="s">
        <v>17</v>
      </c>
      <c r="C13" s="8" t="s">
        <v>453</v>
      </c>
      <c r="D13" s="17">
        <v>0</v>
      </c>
      <c r="E13" s="19" t="s">
        <v>23</v>
      </c>
      <c r="F13" s="25" t="str">
        <f t="shared" si="0"/>
        <v>Fail</v>
      </c>
    </row>
    <row r="14" spans="1:6" ht="15" customHeight="1" x14ac:dyDescent="0.25">
      <c r="A14" s="1" t="s">
        <v>5</v>
      </c>
      <c r="B14" s="1" t="s">
        <v>17</v>
      </c>
      <c r="C14" s="8" t="s">
        <v>464</v>
      </c>
      <c r="D14" s="17">
        <v>0</v>
      </c>
      <c r="E14" s="19" t="s">
        <v>23</v>
      </c>
      <c r="F14" s="25" t="str">
        <f t="shared" si="0"/>
        <v>Fail</v>
      </c>
    </row>
    <row r="15" spans="1:6" ht="15" customHeight="1" x14ac:dyDescent="0.25">
      <c r="A15" s="1" t="s">
        <v>5</v>
      </c>
      <c r="B15" s="1" t="s">
        <v>440</v>
      </c>
      <c r="C15" s="8" t="s">
        <v>452</v>
      </c>
      <c r="D15" s="17">
        <v>0</v>
      </c>
      <c r="E15" s="19" t="s">
        <v>23</v>
      </c>
      <c r="F15" s="25" t="str">
        <f t="shared" si="0"/>
        <v>Fail</v>
      </c>
    </row>
    <row r="16" spans="1:6" ht="15" customHeight="1" x14ac:dyDescent="0.25">
      <c r="A16" s="1" t="s">
        <v>5</v>
      </c>
      <c r="B16" s="1" t="s">
        <v>440</v>
      </c>
      <c r="C16" s="8" t="s">
        <v>465</v>
      </c>
      <c r="D16" s="17">
        <v>0</v>
      </c>
      <c r="E16" s="19" t="s">
        <v>23</v>
      </c>
      <c r="F16" s="25" t="str">
        <f t="shared" si="0"/>
        <v>Fail</v>
      </c>
    </row>
    <row r="17" spans="1:6" ht="15" customHeight="1" x14ac:dyDescent="0.25">
      <c r="A17" s="1" t="s">
        <v>5</v>
      </c>
      <c r="B17" s="1" t="s">
        <v>440</v>
      </c>
      <c r="C17" s="8" t="s">
        <v>470</v>
      </c>
      <c r="D17" s="17">
        <v>0</v>
      </c>
      <c r="E17" s="19" t="s">
        <v>23</v>
      </c>
      <c r="F17" s="25" t="str">
        <f t="shared" si="0"/>
        <v>Fail</v>
      </c>
    </row>
    <row r="18" spans="1:6" ht="15" customHeight="1" x14ac:dyDescent="0.25">
      <c r="A18" s="1" t="s">
        <v>5</v>
      </c>
      <c r="B18" s="1" t="s">
        <v>440</v>
      </c>
      <c r="C18" s="8" t="s">
        <v>475</v>
      </c>
      <c r="D18" s="17">
        <v>0</v>
      </c>
      <c r="E18" s="19" t="s">
        <v>23</v>
      </c>
      <c r="F18" s="29" t="str">
        <f t="shared" si="0"/>
        <v>Fail</v>
      </c>
    </row>
    <row r="22" spans="1:6" x14ac:dyDescent="0.25">
      <c r="C22"/>
      <c r="E22"/>
    </row>
    <row r="23" spans="1:6" x14ac:dyDescent="0.25">
      <c r="C23"/>
      <c r="E23"/>
    </row>
    <row r="24" spans="1:6" x14ac:dyDescent="0.25">
      <c r="C24"/>
      <c r="E24"/>
    </row>
    <row r="25" spans="1:6" x14ac:dyDescent="0.25">
      <c r="C25"/>
      <c r="E25"/>
    </row>
    <row r="26" spans="1:6" x14ac:dyDescent="0.25">
      <c r="C26"/>
      <c r="E26"/>
    </row>
    <row r="27" spans="1:6" x14ac:dyDescent="0.25">
      <c r="C27"/>
      <c r="E27"/>
    </row>
    <row r="28" spans="1:6" x14ac:dyDescent="0.25">
      <c r="C28"/>
      <c r="E28"/>
    </row>
    <row r="29" spans="1:6" x14ac:dyDescent="0.25">
      <c r="C29"/>
      <c r="E29"/>
    </row>
    <row r="30" spans="1:6" x14ac:dyDescent="0.25">
      <c r="C30"/>
      <c r="E30"/>
    </row>
    <row r="31" spans="1:6" x14ac:dyDescent="0.25">
      <c r="C31"/>
      <c r="E31"/>
    </row>
    <row r="32" spans="1:6" x14ac:dyDescent="0.25">
      <c r="C32"/>
      <c r="E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sheetData>
  <mergeCells count="4">
    <mergeCell ref="C1:C3"/>
    <mergeCell ref="C4:C5"/>
    <mergeCell ref="A6:B6"/>
    <mergeCell ref="C6:E6"/>
  </mergeCells>
  <conditionalFormatting sqref="D8:D15 D17">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20" priority="8" operator="equal">
      <formula>0</formula>
    </cfRule>
  </conditionalFormatting>
  <conditionalFormatting sqref="D16">
    <cfRule type="colorScale" priority="10">
      <colorScale>
        <cfvo type="num" val="1"/>
        <cfvo type="num" val="2"/>
        <cfvo type="num" val="3"/>
        <color rgb="FFF8696B"/>
        <color rgb="FFFFEB84"/>
        <color rgb="FF63BE7B"/>
      </colorScale>
    </cfRule>
    <cfRule type="colorScale" priority="11">
      <colorScale>
        <cfvo type="num" val="0"/>
        <cfvo type="num" val="&quot;1,2&quot;"/>
        <cfvo type="num" val="&quot;3,4&quot;"/>
        <color rgb="FFF8696B"/>
        <color rgb="FFFFEB84"/>
        <color rgb="FF63BE7B"/>
      </colorScale>
    </cfRule>
    <cfRule type="cellIs" dxfId="19" priority="12" operator="equal">
      <formula>0</formula>
    </cfRule>
  </conditionalFormatting>
  <conditionalFormatting sqref="D18">
    <cfRule type="colorScale" priority="23">
      <colorScale>
        <cfvo type="num" val="1"/>
        <cfvo type="num" val="2"/>
        <cfvo type="num" val="3"/>
        <color rgb="FFF8696B"/>
        <color rgb="FFFFEB84"/>
        <color rgb="FF63BE7B"/>
      </colorScale>
    </cfRule>
    <cfRule type="colorScale" priority="24">
      <colorScale>
        <cfvo type="num" val="0"/>
        <cfvo type="num" val="&quot;1,2&quot;"/>
        <cfvo type="num" val="&quot;3,4&quot;"/>
        <color rgb="FFF8696B"/>
        <color rgb="FFFFEB84"/>
        <color rgb="FF63BE7B"/>
      </colorScale>
    </cfRule>
    <cfRule type="cellIs" dxfId="18" priority="25" operator="equal">
      <formula>0</formula>
    </cfRule>
  </conditionalFormatting>
  <conditionalFormatting sqref="F11">
    <cfRule type="iconSet" priority="16">
      <iconSet iconSet="3TrafficLights2">
        <cfvo type="percent" val="0"/>
        <cfvo type="percent" val="33"/>
        <cfvo type="percent" val="67"/>
      </iconSet>
    </cfRule>
    <cfRule type="colorScale" priority="17">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88305290-EFDD-442E-B868-FF8DFFB3A267}">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484AE0E0-E1E0-4F23-BDED-3D337F5422F7}">
            <xm:f>NOT(ISERROR(SEARCH(Lists!$B$2,F8)))</xm:f>
            <xm:f>Lists!$B$2</xm:f>
            <x14:dxf>
              <font>
                <color rgb="FF9C0006"/>
              </font>
              <fill>
                <patternFill>
                  <bgColor rgb="FFFFC7CE"/>
                </patternFill>
              </fill>
            </x14:dxf>
          </x14:cfRule>
          <xm:sqref>F8:F18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1200-000000000000}">
          <x14:formula1>
            <xm:f>Lists!$D$2:$D$3</xm:f>
          </x14:formula1>
          <xm:sqref>E8:E18</xm:sqref>
        </x14:dataValidation>
        <x14:dataValidation type="list" allowBlank="1" showInputMessage="1" showErrorMessage="1" errorTitle="Incorrect Value " error="Incorrect Value " xr:uid="{00000000-0002-0000-1200-000001000000}">
          <x14:formula1>
            <xm:f>Lists!$C$2:$C$4</xm:f>
          </x14:formula1>
          <xm:sqref>D8:D18</xm:sqref>
        </x14:dataValidation>
        <x14:dataValidation type="list" allowBlank="1" showInputMessage="1" showErrorMessage="1" xr:uid="{00000000-0002-0000-1200-000002000000}">
          <x14:formula1>
            <xm:f>Lists!$G$2:$G$7</xm:f>
          </x14:formula1>
          <xm:sqref>B8:B18</xm:sqref>
        </x14:dataValidation>
        <x14:dataValidation type="list" allowBlank="1" showInputMessage="1" showErrorMessage="1" xr:uid="{00000000-0002-0000-1200-000003000000}">
          <x14:formula1>
            <xm:f>Lists!$F$2:$F$3</xm:f>
          </x14:formula1>
          <xm:sqref>A8:A18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8"/>
  <sheetViews>
    <sheetView tabSelected="1" workbookViewId="0">
      <selection activeCell="F12" sqref="F12"/>
    </sheetView>
  </sheetViews>
  <sheetFormatPr defaultRowHeight="15" x14ac:dyDescent="0.25"/>
  <cols>
    <col min="1" max="1" width="8.140625" customWidth="1"/>
    <col min="2" max="2" width="61.85546875" customWidth="1"/>
  </cols>
  <sheetData>
    <row r="2" spans="1:11" x14ac:dyDescent="0.25">
      <c r="A2" s="22" t="s">
        <v>461</v>
      </c>
      <c r="B2" s="22" t="s">
        <v>492</v>
      </c>
    </row>
    <row r="3" spans="1:11" ht="45" x14ac:dyDescent="0.25">
      <c r="A3" s="24">
        <v>1</v>
      </c>
      <c r="B3" s="23" t="s">
        <v>493</v>
      </c>
    </row>
    <row r="4" spans="1:11" ht="30" x14ac:dyDescent="0.25">
      <c r="A4" s="24">
        <v>2</v>
      </c>
      <c r="B4" s="23" t="s">
        <v>479</v>
      </c>
    </row>
    <row r="5" spans="1:11" ht="30" x14ac:dyDescent="0.25">
      <c r="A5" s="24">
        <v>3</v>
      </c>
      <c r="B5" s="23" t="s">
        <v>480</v>
      </c>
    </row>
    <row r="6" spans="1:11" ht="30" x14ac:dyDescent="0.25">
      <c r="A6" s="24">
        <v>4</v>
      </c>
      <c r="B6" s="23" t="s">
        <v>494</v>
      </c>
    </row>
    <row r="7" spans="1:11" ht="30" x14ac:dyDescent="0.25">
      <c r="A7" s="24">
        <v>5</v>
      </c>
      <c r="B7" s="23" t="s">
        <v>495</v>
      </c>
    </row>
    <row r="8" spans="1:11" ht="45" x14ac:dyDescent="0.25">
      <c r="A8" s="24">
        <v>6</v>
      </c>
      <c r="B8" s="23" t="s">
        <v>491</v>
      </c>
    </row>
    <row r="9" spans="1:11" ht="45" x14ac:dyDescent="0.25">
      <c r="A9" s="24">
        <v>7</v>
      </c>
      <c r="B9" s="23" t="s">
        <v>500</v>
      </c>
    </row>
    <row r="10" spans="1:11" ht="30" x14ac:dyDescent="0.25">
      <c r="A10" s="24">
        <v>8</v>
      </c>
      <c r="B10" s="23" t="s">
        <v>482</v>
      </c>
    </row>
    <row r="11" spans="1:11" ht="45" x14ac:dyDescent="0.25">
      <c r="A11" s="24">
        <v>9</v>
      </c>
      <c r="B11" s="23" t="s">
        <v>481</v>
      </c>
    </row>
    <row r="12" spans="1:11" ht="60" x14ac:dyDescent="0.25">
      <c r="A12" s="24">
        <v>10</v>
      </c>
      <c r="B12" s="23" t="s">
        <v>501</v>
      </c>
    </row>
    <row r="14" spans="1:11" ht="15.75" x14ac:dyDescent="0.25">
      <c r="B14" s="42" t="s">
        <v>496</v>
      </c>
      <c r="C14" s="42"/>
      <c r="D14" s="42"/>
      <c r="E14" s="42"/>
      <c r="F14" s="42"/>
      <c r="G14" s="42"/>
      <c r="H14" s="42"/>
      <c r="I14" s="42"/>
      <c r="J14" s="42"/>
      <c r="K14" s="42"/>
    </row>
    <row r="15" spans="1:11" ht="15.75" x14ac:dyDescent="0.25">
      <c r="B15" s="31" t="s">
        <v>497</v>
      </c>
      <c r="C15" s="31"/>
      <c r="D15" s="31"/>
      <c r="E15" s="31"/>
      <c r="F15" s="31"/>
      <c r="G15" s="32"/>
      <c r="H15" s="32"/>
      <c r="I15" s="32"/>
      <c r="J15" s="33"/>
      <c r="K15" s="33"/>
    </row>
    <row r="16" spans="1:11" ht="15.75" x14ac:dyDescent="0.25">
      <c r="B16" s="31" t="s">
        <v>498</v>
      </c>
      <c r="C16" s="31"/>
      <c r="D16" s="31"/>
      <c r="E16" s="31"/>
      <c r="F16" s="31"/>
      <c r="G16" s="32"/>
      <c r="H16" s="32"/>
      <c r="I16" s="32"/>
      <c r="J16" s="33"/>
      <c r="K16" s="33"/>
    </row>
    <row r="17" spans="2:11" ht="15.75" x14ac:dyDescent="0.25">
      <c r="B17" s="31" t="s">
        <v>499</v>
      </c>
      <c r="C17" s="31"/>
      <c r="D17" s="31"/>
      <c r="E17" s="31"/>
      <c r="F17" s="31"/>
      <c r="G17" s="32"/>
      <c r="H17" s="32"/>
      <c r="I17" s="32"/>
      <c r="J17" s="33"/>
      <c r="K17" s="33"/>
    </row>
    <row r="18" spans="2:11" ht="15.75" x14ac:dyDescent="0.25">
      <c r="B18" s="31"/>
      <c r="C18" s="31"/>
      <c r="D18" s="31"/>
      <c r="E18" s="31"/>
      <c r="F18" s="31"/>
      <c r="G18" s="32"/>
      <c r="H18" s="32"/>
      <c r="I18" s="32"/>
      <c r="J18" s="33"/>
      <c r="K18" s="33"/>
    </row>
  </sheetData>
  <mergeCells count="1">
    <mergeCell ref="B14:K1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42"/>
  <sheetViews>
    <sheetView topLeftCell="A4"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474</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476</v>
      </c>
      <c r="D15" s="17">
        <v>0</v>
      </c>
      <c r="E15" s="19" t="s">
        <v>23</v>
      </c>
      <c r="F15" s="25" t="str">
        <f t="shared" si="0"/>
        <v>Fail</v>
      </c>
    </row>
    <row r="16" spans="1:6" ht="15" customHeight="1" x14ac:dyDescent="0.25">
      <c r="A16" s="1" t="s">
        <v>5</v>
      </c>
      <c r="B16" s="1" t="s">
        <v>440</v>
      </c>
      <c r="C16" s="8" t="s">
        <v>470</v>
      </c>
      <c r="D16" s="17">
        <v>0</v>
      </c>
      <c r="E16" s="19" t="s">
        <v>23</v>
      </c>
      <c r="F16" s="29" t="str">
        <f t="shared" si="0"/>
        <v>Fail</v>
      </c>
    </row>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sheetData>
  <mergeCells count="4">
    <mergeCell ref="C1:C3"/>
    <mergeCell ref="C4:C5"/>
    <mergeCell ref="A6:B6"/>
    <mergeCell ref="C6:E6"/>
  </mergeCells>
  <conditionalFormatting sqref="D8:D13 D15">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15" priority="8" operator="equal">
      <formula>0</formula>
    </cfRule>
  </conditionalFormatting>
  <conditionalFormatting sqref="D14">
    <cfRule type="colorScale" priority="10">
      <colorScale>
        <cfvo type="num" val="1"/>
        <cfvo type="num" val="2"/>
        <cfvo type="num" val="3"/>
        <color rgb="FFF8696B"/>
        <color rgb="FFFFEB84"/>
        <color rgb="FF63BE7B"/>
      </colorScale>
    </cfRule>
    <cfRule type="colorScale" priority="11">
      <colorScale>
        <cfvo type="num" val="0"/>
        <cfvo type="num" val="&quot;1,2&quot;"/>
        <cfvo type="num" val="&quot;3,4&quot;"/>
        <color rgb="FFF8696B"/>
        <color rgb="FFFFEB84"/>
        <color rgb="FF63BE7B"/>
      </colorScale>
    </cfRule>
    <cfRule type="cellIs" dxfId="14" priority="12" operator="equal">
      <formula>0</formula>
    </cfRule>
  </conditionalFormatting>
  <conditionalFormatting sqref="D16">
    <cfRule type="colorScale" priority="23">
      <colorScale>
        <cfvo type="num" val="1"/>
        <cfvo type="num" val="2"/>
        <cfvo type="num" val="3"/>
        <color rgb="FFF8696B"/>
        <color rgb="FFFFEB84"/>
        <color rgb="FF63BE7B"/>
      </colorScale>
    </cfRule>
    <cfRule type="colorScale" priority="24">
      <colorScale>
        <cfvo type="num" val="0"/>
        <cfvo type="num" val="&quot;1,2&quot;"/>
        <cfvo type="num" val="&quot;3,4&quot;"/>
        <color rgb="FFF8696B"/>
        <color rgb="FFFFEB84"/>
        <color rgb="FF63BE7B"/>
      </colorScale>
    </cfRule>
    <cfRule type="cellIs" dxfId="13" priority="25" operator="equal">
      <formula>0</formula>
    </cfRule>
  </conditionalFormatting>
  <conditionalFormatting sqref="F11">
    <cfRule type="iconSet" priority="16">
      <iconSet iconSet="3TrafficLights2">
        <cfvo type="percent" val="0"/>
        <cfvo type="percent" val="33"/>
        <cfvo type="percent" val="67"/>
      </iconSet>
    </cfRule>
    <cfRule type="colorScale" priority="17">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D9C66079-F8A7-4A7E-816A-67BFF0C871C1}">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94493288-5A8B-467E-8931-B55BD9458244}">
            <xm:f>NOT(ISERROR(SEARCH(Lists!$B$2,F8)))</xm:f>
            <xm:f>Lists!$B$2</xm:f>
            <x14:dxf>
              <font>
                <color rgb="FF9C0006"/>
              </font>
              <fill>
                <patternFill>
                  <bgColor rgb="FFFFC7CE"/>
                </patternFill>
              </fill>
            </x14:dxf>
          </x14:cfRule>
          <xm:sqref>F8:F16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1300-000000000000}">
          <x14:formula1>
            <xm:f>Lists!$C$2:$C$4</xm:f>
          </x14:formula1>
          <xm:sqref>D8:D16</xm:sqref>
        </x14:dataValidation>
        <x14:dataValidation type="list" allowBlank="1" showInputMessage="1" showErrorMessage="1" xr:uid="{00000000-0002-0000-1300-000001000000}">
          <x14:formula1>
            <xm:f>Lists!$D$2:$D$3</xm:f>
          </x14:formula1>
          <xm:sqref>E8:E16</xm:sqref>
        </x14:dataValidation>
        <x14:dataValidation type="list" allowBlank="1" showInputMessage="1" showErrorMessage="1" xr:uid="{00000000-0002-0000-1300-000002000000}">
          <x14:formula1>
            <xm:f>Lists!$G$2:$G$7</xm:f>
          </x14:formula1>
          <xm:sqref>B8:B16</xm:sqref>
        </x14:dataValidation>
        <x14:dataValidation type="list" allowBlank="1" showInputMessage="1" showErrorMessage="1" xr:uid="{00000000-0002-0000-1300-000003000000}">
          <x14:formula1>
            <xm:f>Lists!$F$2:$F$3</xm:f>
          </x14:formula1>
          <xm:sqref>A8:A16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10D78-52B9-431D-9631-94C994E68754}">
  <dimension ref="A1:F38"/>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ht="30" x14ac:dyDescent="0.25">
      <c r="A1" s="2" t="s">
        <v>241</v>
      </c>
      <c r="B1" s="2"/>
      <c r="C1" s="35"/>
      <c r="D1" s="2"/>
      <c r="E1" s="2" t="s">
        <v>243</v>
      </c>
      <c r="F1" s="30" t="s">
        <v>483</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15" customHeight="1" x14ac:dyDescent="0.25">
      <c r="A8" s="1" t="s">
        <v>5</v>
      </c>
      <c r="B8" s="1" t="s">
        <v>440</v>
      </c>
      <c r="C8" s="8" t="s">
        <v>464</v>
      </c>
      <c r="D8" s="17">
        <v>0</v>
      </c>
      <c r="E8" s="19" t="s">
        <v>23</v>
      </c>
      <c r="F8" s="25" t="str">
        <f t="shared" ref="F8:F11" si="0">IF(AND(E8="Y",D8=0),"Fail",IF(AND(E8="N",D8=0),"Partial","Pass"))</f>
        <v>Fail</v>
      </c>
    </row>
    <row r="9" spans="1:6" ht="15" customHeight="1" x14ac:dyDescent="0.25">
      <c r="A9" s="1"/>
      <c r="B9" s="1"/>
      <c r="C9" s="8" t="s">
        <v>484</v>
      </c>
      <c r="D9" s="17"/>
      <c r="E9" s="19"/>
      <c r="F9" s="25"/>
    </row>
    <row r="10" spans="1:6" ht="15" customHeight="1" x14ac:dyDescent="0.25">
      <c r="A10" s="1" t="s">
        <v>5</v>
      </c>
      <c r="B10" s="1" t="s">
        <v>440</v>
      </c>
      <c r="C10" s="8" t="s">
        <v>486</v>
      </c>
      <c r="D10" s="17">
        <v>0</v>
      </c>
      <c r="E10" s="19" t="s">
        <v>23</v>
      </c>
      <c r="F10" s="25" t="str">
        <f t="shared" si="0"/>
        <v>Fail</v>
      </c>
    </row>
    <row r="11" spans="1:6" ht="15" customHeight="1" x14ac:dyDescent="0.25">
      <c r="A11" s="1" t="s">
        <v>5</v>
      </c>
      <c r="B11" s="1" t="s">
        <v>440</v>
      </c>
      <c r="C11" s="8" t="s">
        <v>476</v>
      </c>
      <c r="D11" s="17">
        <v>0</v>
      </c>
      <c r="E11" s="19" t="s">
        <v>23</v>
      </c>
      <c r="F11" s="25" t="str">
        <f t="shared" si="0"/>
        <v>Fail</v>
      </c>
    </row>
    <row r="12" spans="1:6" ht="15" customHeight="1" x14ac:dyDescent="0.25">
      <c r="A12" s="1"/>
      <c r="B12" s="1"/>
      <c r="C12" s="8" t="s">
        <v>485</v>
      </c>
      <c r="D12" s="17"/>
      <c r="E12" s="19"/>
      <c r="F12" s="25"/>
    </row>
    <row r="16" spans="1:6" x14ac:dyDescent="0.25">
      <c r="C16"/>
      <c r="E16"/>
    </row>
    <row r="17" customFormat="1" x14ac:dyDescent="0.25"/>
    <row r="18" customFormat="1" x14ac:dyDescent="0.25"/>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sheetData>
  <mergeCells count="4">
    <mergeCell ref="C1:C3"/>
    <mergeCell ref="C4:C5"/>
    <mergeCell ref="A6:B6"/>
    <mergeCell ref="C6:E6"/>
  </mergeCells>
  <conditionalFormatting sqref="D8:D10">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10" priority="3" operator="equal">
      <formula>0</formula>
    </cfRule>
  </conditionalFormatting>
  <conditionalFormatting sqref="D11:D12">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9" priority="8" operator="equal">
      <formula>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0" operator="equal" id="{A032EC9A-BF2D-427A-AFCE-E9EB9E7C04D4}">
            <xm:f>Lists!$B$2</xm:f>
            <x14:dxf>
              <font>
                <color rgb="FF9C0006"/>
              </font>
              <fill>
                <patternFill>
                  <bgColor rgb="FFFFC7CE"/>
                </patternFill>
              </fill>
            </x14:dxf>
          </x14:cfRule>
          <xm:sqref>C4:C5</xm:sqref>
        </x14:conditionalFormatting>
        <x14:conditionalFormatting xmlns:xm="http://schemas.microsoft.com/office/excel/2006/main">
          <x14:cfRule type="containsText" priority="9" operator="containsText" id="{4D74D3E3-39CD-4D36-9DF5-30B1D942CEF6}">
            <xm:f>NOT(ISERROR(SEARCH(Lists!$B$2,F8)))</xm:f>
            <xm:f>Lists!$B$2</xm:f>
            <x14:dxf>
              <font>
                <color rgb="FF9C0006"/>
              </font>
              <fill>
                <patternFill>
                  <bgColor rgb="FFFFC7CE"/>
                </patternFill>
              </fill>
            </x14:dxf>
          </x14:cfRule>
          <xm:sqref>F8:F12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E62E00E0-6EC8-49DC-91BC-1489CA2A2F1E}">
          <x14:formula1>
            <xm:f>Lists!$F$2:$F$3</xm:f>
          </x14:formula1>
          <xm:sqref>A8:A12</xm:sqref>
        </x14:dataValidation>
        <x14:dataValidation type="list" allowBlank="1" showInputMessage="1" showErrorMessage="1" xr:uid="{B6A318BD-D900-4593-9659-C2F2CA74D9D3}">
          <x14:formula1>
            <xm:f>Lists!$G$2:$G$7</xm:f>
          </x14:formula1>
          <xm:sqref>B8:B12</xm:sqref>
        </x14:dataValidation>
        <x14:dataValidation type="list" allowBlank="1" showInputMessage="1" showErrorMessage="1" xr:uid="{DB8AF2F7-422C-4BB1-ACED-B69D4BD341DC}">
          <x14:formula1>
            <xm:f>Lists!$D$2:$D$3</xm:f>
          </x14:formula1>
          <xm:sqref>E8:E12</xm:sqref>
        </x14:dataValidation>
        <x14:dataValidation type="list" allowBlank="1" showInputMessage="1" showErrorMessage="1" errorTitle="Incorrect Value " error="Incorrect Value " xr:uid="{05167E54-8852-4F13-92CA-56D5FB20D493}">
          <x14:formula1>
            <xm:f>Lists!$C$2:$C$4</xm:f>
          </x14:formula1>
          <xm:sqref>D8:D12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298C6-F99C-4129-BFEF-0D5E71EBCC22}">
  <dimension ref="A1:F38"/>
  <sheetViews>
    <sheetView topLeftCell="A3" workbookViewId="0">
      <selection activeCell="C10" sqref="C10"/>
    </sheetView>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ht="30" x14ac:dyDescent="0.25">
      <c r="A1" s="2" t="s">
        <v>241</v>
      </c>
      <c r="B1" s="2"/>
      <c r="C1" s="35"/>
      <c r="D1" s="2"/>
      <c r="E1" s="2" t="s">
        <v>243</v>
      </c>
      <c r="F1" s="30" t="s">
        <v>487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464</v>
      </c>
      <c r="D9" s="17">
        <v>0</v>
      </c>
      <c r="E9" s="19" t="s">
        <v>23</v>
      </c>
      <c r="F9" s="25" t="str">
        <f t="shared" ref="F9" si="0">IF(AND(E9="Y",D9=0),"Fail",IF(AND(E9="N",D9=0),"Partial","Pass"))</f>
        <v>Fail</v>
      </c>
    </row>
    <row r="10" spans="1:6" ht="15" customHeight="1" x14ac:dyDescent="0.25">
      <c r="A10" s="1" t="s">
        <v>5</v>
      </c>
      <c r="B10" s="1" t="s">
        <v>17</v>
      </c>
      <c r="C10" s="8" t="s">
        <v>488</v>
      </c>
      <c r="D10" s="17">
        <v>0</v>
      </c>
      <c r="E10" s="19" t="s">
        <v>23</v>
      </c>
      <c r="F10" s="25" t="str">
        <f t="shared" ref="F10:F12" si="1">IF(AND(E10="Y",D10=0),"Fail",IF(AND(E10="N",D10=0),"Partial","Pass"))</f>
        <v>Fail</v>
      </c>
    </row>
    <row r="11" spans="1:6" ht="15" customHeight="1" x14ac:dyDescent="0.25">
      <c r="A11" s="1" t="s">
        <v>5</v>
      </c>
      <c r="B11" s="1" t="s">
        <v>17</v>
      </c>
      <c r="C11" s="8" t="s">
        <v>489</v>
      </c>
      <c r="D11" s="17">
        <v>0</v>
      </c>
      <c r="E11" s="19" t="s">
        <v>23</v>
      </c>
      <c r="F11" s="25" t="str">
        <f t="shared" si="1"/>
        <v>Fail</v>
      </c>
    </row>
    <row r="12" spans="1:6" ht="15" customHeight="1" x14ac:dyDescent="0.25">
      <c r="A12" s="1" t="s">
        <v>5</v>
      </c>
      <c r="B12" s="1" t="s">
        <v>17</v>
      </c>
      <c r="C12" s="8" t="s">
        <v>490</v>
      </c>
      <c r="D12" s="17">
        <v>0</v>
      </c>
      <c r="E12" s="19" t="s">
        <v>23</v>
      </c>
      <c r="F12" s="25" t="str">
        <f t="shared" si="1"/>
        <v>Fail</v>
      </c>
    </row>
    <row r="16" spans="1:6" x14ac:dyDescent="0.25">
      <c r="C16"/>
      <c r="E16"/>
    </row>
    <row r="17" customFormat="1" x14ac:dyDescent="0.25"/>
    <row r="18" customFormat="1" x14ac:dyDescent="0.25"/>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sheetData>
  <mergeCells count="4">
    <mergeCell ref="C1:C3"/>
    <mergeCell ref="C4:C5"/>
    <mergeCell ref="A6:B6"/>
    <mergeCell ref="C6:E6"/>
  </mergeCells>
  <conditionalFormatting sqref="D8 D10:D12">
    <cfRule type="cellIs" dxfId="6" priority="8" operator="equal">
      <formula>0</formula>
    </cfRule>
  </conditionalFormatting>
  <conditionalFormatting sqref="D9">
    <cfRule type="colorScale" priority="2">
      <colorScale>
        <cfvo type="num" val="1"/>
        <cfvo type="num" val="2"/>
        <cfvo type="num" val="3"/>
        <color rgb="FFF8696B"/>
        <color rgb="FFFFEB84"/>
        <color rgb="FF63BE7B"/>
      </colorScale>
    </cfRule>
    <cfRule type="colorScale" priority="3">
      <colorScale>
        <cfvo type="num" val="0"/>
        <cfvo type="num" val="&quot;1,2&quot;"/>
        <cfvo type="num" val="&quot;3,4&quot;"/>
        <color rgb="FFF8696B"/>
        <color rgb="FFFFEB84"/>
        <color rgb="FF63BE7B"/>
      </colorScale>
    </cfRule>
    <cfRule type="cellIs" dxfId="5" priority="4" operator="equal">
      <formula>0</formula>
    </cfRule>
  </conditionalFormatting>
  <conditionalFormatting sqref="D10:D12 D8">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onditionalFormatting>
  <conditionalFormatting sqref="F12">
    <cfRule type="iconSet" priority="15">
      <iconSet iconSet="3TrafficLights2">
        <cfvo type="percent" val="0"/>
        <cfvo type="percent" val="33"/>
        <cfvo type="percent" val="67"/>
      </iconSet>
    </cfRule>
    <cfRule type="colorScale" priority="16">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C67A9B94-A6DB-40BB-BABA-BD2D6D593C28}">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F341429B-DD87-489B-ADBB-5034562B9B0D}">
            <xm:f>NOT(ISERROR(SEARCH(Lists!$B$2,F8)))</xm:f>
            <xm:f>Lists!$B$2</xm:f>
            <x14:dxf>
              <font>
                <color rgb="FF9C0006"/>
              </font>
              <fill>
                <patternFill>
                  <bgColor rgb="FFFFC7CE"/>
                </patternFill>
              </fill>
            </x14:dxf>
          </x14:cfRule>
          <xm:sqref>F8:F12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74F9EE07-45EC-4D03-9290-76C916FBA541}">
          <x14:formula1>
            <xm:f>Lists!$F$2:$F$3</xm:f>
          </x14:formula1>
          <xm:sqref>A8:A12</xm:sqref>
        </x14:dataValidation>
        <x14:dataValidation type="list" allowBlank="1" showInputMessage="1" showErrorMessage="1" xr:uid="{7040E5F2-9589-4788-95BC-CAE303D6A96D}">
          <x14:formula1>
            <xm:f>Lists!$G$2:$G$7</xm:f>
          </x14:formula1>
          <xm:sqref>B8:B12</xm:sqref>
        </x14:dataValidation>
        <x14:dataValidation type="list" allowBlank="1" showInputMessage="1" showErrorMessage="1" xr:uid="{8787038E-6CAC-4043-9CB1-70B748994FC9}">
          <x14:formula1>
            <xm:f>Lists!$D$2:$D$3</xm:f>
          </x14:formula1>
          <xm:sqref>E8:E12</xm:sqref>
        </x14:dataValidation>
        <x14:dataValidation type="list" allowBlank="1" showInputMessage="1" showErrorMessage="1" errorTitle="Incorrect Value " error="Incorrect Value " xr:uid="{90881F06-82D5-4F2E-B958-0111C062ED3E}">
          <x14:formula1>
            <xm:f>Lists!$C$2:$C$4</xm:f>
          </x14:formula1>
          <xm:sqref>D8:D12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35DE6-5B64-4DE7-8A79-4EDEE6DC4B02}">
  <dimension ref="A1:F12"/>
  <sheetViews>
    <sheetView workbookViewId="0">
      <selection activeCell="C16" sqref="C16"/>
    </sheetView>
  </sheetViews>
  <sheetFormatPr defaultRowHeight="15" x14ac:dyDescent="0.25"/>
  <cols>
    <col min="1" max="1" width="24" customWidth="1"/>
    <col min="2" max="2" width="29.42578125" customWidth="1"/>
    <col min="3" max="3" width="58.85546875" customWidth="1"/>
    <col min="5" max="5" width="13.140625" customWidth="1"/>
    <col min="6" max="6" width="25.5703125" customWidth="1"/>
  </cols>
  <sheetData>
    <row r="1" spans="1:6" ht="29.1" customHeight="1" x14ac:dyDescent="0.25">
      <c r="A1" s="2" t="s">
        <v>241</v>
      </c>
      <c r="B1" s="2"/>
      <c r="C1" s="35"/>
      <c r="D1" s="2"/>
      <c r="E1" s="2" t="s">
        <v>243</v>
      </c>
      <c r="F1" s="30" t="s">
        <v>502</v>
      </c>
    </row>
    <row r="2" spans="1:6" x14ac:dyDescent="0.25">
      <c r="A2" s="2" t="s">
        <v>242</v>
      </c>
      <c r="B2" s="2"/>
      <c r="C2" s="35"/>
      <c r="D2" s="2"/>
      <c r="E2" s="2" t="s">
        <v>244</v>
      </c>
      <c r="F2" s="2"/>
    </row>
    <row r="3" spans="1:6" x14ac:dyDescent="0.25">
      <c r="A3" s="2" t="s">
        <v>1</v>
      </c>
      <c r="B3" s="2"/>
      <c r="C3" s="35"/>
      <c r="D3" s="2"/>
      <c r="E3" s="2" t="s">
        <v>245</v>
      </c>
      <c r="F3" s="2"/>
    </row>
    <row r="4" spans="1:6" x14ac:dyDescent="0.25">
      <c r="A4" s="2" t="s">
        <v>0</v>
      </c>
      <c r="B4" s="2"/>
      <c r="C4" s="44"/>
      <c r="D4" s="2"/>
      <c r="E4" s="2" t="s">
        <v>246</v>
      </c>
      <c r="F4" s="2"/>
    </row>
    <row r="5" spans="1:6" x14ac:dyDescent="0.25">
      <c r="A5" s="2" t="s">
        <v>4</v>
      </c>
      <c r="B5" s="2"/>
      <c r="C5" s="44"/>
      <c r="D5" s="2"/>
      <c r="E5" s="2"/>
      <c r="F5" s="2"/>
    </row>
    <row r="6" spans="1:6" x14ac:dyDescent="0.25">
      <c r="A6" s="40" t="s">
        <v>3</v>
      </c>
      <c r="B6" s="40"/>
      <c r="C6" s="41" t="s">
        <v>240</v>
      </c>
      <c r="D6" s="41"/>
      <c r="E6" s="41"/>
    </row>
    <row r="7" spans="1:6" ht="57" customHeight="1" x14ac:dyDescent="0.25">
      <c r="A7" s="5" t="s">
        <v>11</v>
      </c>
      <c r="B7" s="5" t="s">
        <v>12</v>
      </c>
      <c r="C7" s="9" t="s">
        <v>13</v>
      </c>
      <c r="D7" s="4" t="s">
        <v>30</v>
      </c>
      <c r="E7" s="18" t="s">
        <v>22</v>
      </c>
      <c r="F7" s="3" t="s">
        <v>24</v>
      </c>
    </row>
    <row r="8" spans="1:6" ht="27.6" customHeight="1" x14ac:dyDescent="0.25">
      <c r="A8" s="1" t="s">
        <v>430</v>
      </c>
      <c r="B8" s="1" t="s">
        <v>432</v>
      </c>
      <c r="C8" s="8" t="s">
        <v>431</v>
      </c>
      <c r="D8" s="17">
        <v>0</v>
      </c>
      <c r="E8" s="19" t="s">
        <v>23</v>
      </c>
      <c r="F8" s="25" t="str">
        <f>IF(AND(E8="Y",D8=0),"Fail",IF(AND(E8="N",D8=0),"Partial","Pass"))</f>
        <v>Fail</v>
      </c>
    </row>
    <row r="9" spans="1:6" ht="15.6" customHeight="1" x14ac:dyDescent="0.25">
      <c r="A9" s="1" t="s">
        <v>5</v>
      </c>
      <c r="B9" s="1" t="s">
        <v>17</v>
      </c>
      <c r="C9" s="8" t="s">
        <v>464</v>
      </c>
      <c r="D9" s="17">
        <v>0</v>
      </c>
      <c r="E9" s="19" t="s">
        <v>23</v>
      </c>
      <c r="F9" s="25" t="str">
        <f t="shared" ref="F9:F12" si="0">IF(AND(E9="Y",D9=0),"Fail",IF(AND(E9="N",D9=0),"Partial","Pass"))</f>
        <v>Fail</v>
      </c>
    </row>
    <row r="10" spans="1:6" ht="15.6" customHeight="1" x14ac:dyDescent="0.25">
      <c r="A10" s="1" t="s">
        <v>5</v>
      </c>
      <c r="B10" s="1" t="s">
        <v>17</v>
      </c>
      <c r="C10" s="8" t="s">
        <v>488</v>
      </c>
      <c r="D10" s="17">
        <v>0</v>
      </c>
      <c r="E10" s="19" t="s">
        <v>23</v>
      </c>
      <c r="F10" s="25" t="str">
        <f t="shared" si="0"/>
        <v>Fail</v>
      </c>
    </row>
    <row r="11" spans="1:6" ht="16.5" customHeight="1" x14ac:dyDescent="0.25">
      <c r="A11" s="1" t="s">
        <v>5</v>
      </c>
      <c r="B11" s="1" t="s">
        <v>17</v>
      </c>
      <c r="C11" s="8" t="s">
        <v>489</v>
      </c>
      <c r="D11" s="17">
        <v>0</v>
      </c>
      <c r="E11" s="19" t="s">
        <v>23</v>
      </c>
      <c r="F11" s="25" t="str">
        <f t="shared" si="0"/>
        <v>Fail</v>
      </c>
    </row>
    <row r="12" spans="1:6" ht="14.45" customHeight="1" x14ac:dyDescent="0.25">
      <c r="A12" s="1" t="s">
        <v>5</v>
      </c>
      <c r="B12" s="1" t="s">
        <v>17</v>
      </c>
      <c r="C12" s="8" t="s">
        <v>490</v>
      </c>
      <c r="D12" s="17">
        <v>0</v>
      </c>
      <c r="E12" s="19" t="s">
        <v>23</v>
      </c>
      <c r="F12" s="25" t="str">
        <f t="shared" si="0"/>
        <v>Fail</v>
      </c>
    </row>
  </sheetData>
  <mergeCells count="4">
    <mergeCell ref="C1:C3"/>
    <mergeCell ref="C4:C5"/>
    <mergeCell ref="A6:B6"/>
    <mergeCell ref="C6:E6"/>
  </mergeCells>
  <conditionalFormatting sqref="D8 D10:D12">
    <cfRule type="cellIs" dxfId="2" priority="7" operator="equal">
      <formula>0</formula>
    </cfRule>
  </conditionalFormatting>
  <conditionalFormatting sqref="D9">
    <cfRule type="colorScale" priority="2">
      <colorScale>
        <cfvo type="num" val="1"/>
        <cfvo type="num" val="2"/>
        <cfvo type="num" val="3"/>
        <color rgb="FFF8696B"/>
        <color rgb="FFFFEB84"/>
        <color rgb="FF63BE7B"/>
      </colorScale>
    </cfRule>
    <cfRule type="colorScale" priority="3">
      <colorScale>
        <cfvo type="num" val="0"/>
        <cfvo type="num" val="&quot;1,2&quot;"/>
        <cfvo type="num" val="&quot;3,4&quot;"/>
        <color rgb="FFF8696B"/>
        <color rgb="FFFFEB84"/>
        <color rgb="FF63BE7B"/>
      </colorScale>
    </cfRule>
    <cfRule type="cellIs" dxfId="1" priority="4" operator="equal">
      <formula>0</formula>
    </cfRule>
  </conditionalFormatting>
  <conditionalFormatting sqref="D10:D12 D8">
    <cfRule type="colorScale" priority="5">
      <colorScale>
        <cfvo type="num" val="1"/>
        <cfvo type="num" val="2"/>
        <cfvo type="num" val="3"/>
        <color rgb="FFF8696B"/>
        <color rgb="FFFFEB84"/>
        <color rgb="FF63BE7B"/>
      </colorScale>
    </cfRule>
    <cfRule type="colorScale" priority="6">
      <colorScale>
        <cfvo type="num" val="0"/>
        <cfvo type="num" val="&quot;1,2&quot;"/>
        <cfvo type="num" val="&quot;3,4&quot;"/>
        <color rgb="FFF8696B"/>
        <color rgb="FFFFEB84"/>
        <color rgb="FF63BE7B"/>
      </colorScale>
    </cfRule>
  </conditionalFormatting>
  <conditionalFormatting sqref="F12">
    <cfRule type="iconSet" priority="9">
      <iconSet iconSet="3TrafficLights2">
        <cfvo type="percent" val="0"/>
        <cfvo type="percent" val="33"/>
        <cfvo type="percent" val="67"/>
      </iconSet>
    </cfRule>
    <cfRule type="colorScale" priority="10">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8" operator="equal" id="{DA937101-7CAE-42C9-AFA2-B9846A5E3036}">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97D0FDD1-CCA0-40A2-BB4D-977815E17AA9}">
            <xm:f>NOT(ISERROR(SEARCH(Lists!$B$2,F8)))</xm:f>
            <xm:f>Lists!$B$2</xm:f>
            <x14:dxf>
              <font>
                <color rgb="FF9C0006"/>
              </font>
              <fill>
                <patternFill>
                  <bgColor rgb="FFFFC7CE"/>
                </patternFill>
              </fill>
            </x14:dxf>
          </x14:cfRule>
          <xm:sqref>F8:F12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822327E5-38C1-41FB-A2EC-796AF2249607}">
          <x14:formula1>
            <xm:f>Lists!$C$2:$C$4</xm:f>
          </x14:formula1>
          <xm:sqref>D8:D12</xm:sqref>
        </x14:dataValidation>
        <x14:dataValidation type="list" allowBlank="1" showInputMessage="1" showErrorMessage="1" xr:uid="{0113C16E-ED46-413F-AF0F-F06DC2BC9E04}">
          <x14:formula1>
            <xm:f>Lists!$D$2:$D$3</xm:f>
          </x14:formula1>
          <xm:sqref>E8:E12</xm:sqref>
        </x14:dataValidation>
        <x14:dataValidation type="list" allowBlank="1" showInputMessage="1" showErrorMessage="1" xr:uid="{D9AA797F-008D-49B9-BCFF-901DB363A7B7}">
          <x14:formula1>
            <xm:f>Lists!$G$2:$G$7</xm:f>
          </x14:formula1>
          <xm:sqref>B8:B12</xm:sqref>
        </x14:dataValidation>
        <x14:dataValidation type="list" allowBlank="1" showInputMessage="1" showErrorMessage="1" xr:uid="{A1759987-65DE-4865-A3BA-6BEED03C32CF}">
          <x14:formula1>
            <xm:f>Lists!$F$2:$F$3</xm:f>
          </x14:formula1>
          <xm:sqref>A8:A12</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B7"/>
  <sheetViews>
    <sheetView workbookViewId="0">
      <selection activeCell="B11" sqref="B11"/>
    </sheetView>
  </sheetViews>
  <sheetFormatPr defaultRowHeight="15" x14ac:dyDescent="0.25"/>
  <cols>
    <col min="2" max="2" width="39.7109375" customWidth="1"/>
  </cols>
  <sheetData>
    <row r="2" spans="2:2" x14ac:dyDescent="0.25">
      <c r="B2" s="21" t="s">
        <v>458</v>
      </c>
    </row>
    <row r="3" spans="2:2" x14ac:dyDescent="0.25">
      <c r="B3" t="s">
        <v>457</v>
      </c>
    </row>
    <row r="4" spans="2:2" x14ac:dyDescent="0.25">
      <c r="B4" t="s">
        <v>504</v>
      </c>
    </row>
    <row r="5" spans="2:2" x14ac:dyDescent="0.25">
      <c r="B5" t="s">
        <v>503</v>
      </c>
    </row>
    <row r="6" spans="2:2" x14ac:dyDescent="0.25">
      <c r="B6" t="s">
        <v>459</v>
      </c>
    </row>
    <row r="7" spans="2:2" x14ac:dyDescent="0.25">
      <c r="B7" t="s">
        <v>460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163"/>
  <sheetViews>
    <sheetView topLeftCell="A151" workbookViewId="0">
      <selection activeCell="B81" sqref="B81"/>
    </sheetView>
  </sheetViews>
  <sheetFormatPr defaultRowHeight="15" x14ac:dyDescent="0.25"/>
  <sheetData>
    <row r="2" spans="2:2" ht="21" x14ac:dyDescent="0.35">
      <c r="B2" s="11" t="s">
        <v>134</v>
      </c>
    </row>
    <row r="3" spans="2:2" x14ac:dyDescent="0.25">
      <c r="B3" t="s">
        <v>135</v>
      </c>
    </row>
    <row r="4" spans="2:2" x14ac:dyDescent="0.25">
      <c r="B4" t="s">
        <v>136</v>
      </c>
    </row>
    <row r="5" spans="2:2" x14ac:dyDescent="0.25">
      <c r="B5" t="s">
        <v>137</v>
      </c>
    </row>
    <row r="6" spans="2:2" x14ac:dyDescent="0.25">
      <c r="B6" s="12" t="s">
        <v>138</v>
      </c>
    </row>
    <row r="8" spans="2:2" x14ac:dyDescent="0.25">
      <c r="B8" t="s">
        <v>43</v>
      </c>
    </row>
    <row r="9" spans="2:2" x14ac:dyDescent="0.25">
      <c r="B9" t="s">
        <v>44</v>
      </c>
    </row>
    <row r="10" spans="2:2" x14ac:dyDescent="0.25">
      <c r="B10" t="s">
        <v>45</v>
      </c>
    </row>
    <row r="11" spans="2:2" x14ac:dyDescent="0.25">
      <c r="B11" t="s">
        <v>46</v>
      </c>
    </row>
    <row r="12" spans="2:2" x14ac:dyDescent="0.25">
      <c r="B12" t="s">
        <v>47</v>
      </c>
    </row>
    <row r="13" spans="2:2" x14ac:dyDescent="0.25">
      <c r="B13" t="s">
        <v>48</v>
      </c>
    </row>
    <row r="14" spans="2:2" x14ac:dyDescent="0.25">
      <c r="B14" t="s">
        <v>49</v>
      </c>
    </row>
    <row r="15" spans="2:2" x14ac:dyDescent="0.25">
      <c r="B15" t="s">
        <v>50</v>
      </c>
    </row>
    <row r="16" spans="2:2" x14ac:dyDescent="0.25">
      <c r="B16" t="s">
        <v>51</v>
      </c>
    </row>
    <row r="17" spans="2:2" x14ac:dyDescent="0.25">
      <c r="B17" t="s">
        <v>52</v>
      </c>
    </row>
    <row r="18" spans="2:2" x14ac:dyDescent="0.25">
      <c r="B18" t="s">
        <v>53</v>
      </c>
    </row>
    <row r="19" spans="2:2" x14ac:dyDescent="0.25">
      <c r="B19" t="s">
        <v>54</v>
      </c>
    </row>
    <row r="20" spans="2:2" x14ac:dyDescent="0.25">
      <c r="B20" t="s">
        <v>55</v>
      </c>
    </row>
    <row r="21" spans="2:2" x14ac:dyDescent="0.25">
      <c r="B21" t="s">
        <v>56</v>
      </c>
    </row>
    <row r="22" spans="2:2" x14ac:dyDescent="0.25">
      <c r="B22" t="s">
        <v>57</v>
      </c>
    </row>
    <row r="23" spans="2:2" x14ac:dyDescent="0.25">
      <c r="B23" t="s">
        <v>58</v>
      </c>
    </row>
    <row r="24" spans="2:2" x14ac:dyDescent="0.25">
      <c r="B24" t="s">
        <v>59</v>
      </c>
    </row>
    <row r="25" spans="2:2" x14ac:dyDescent="0.25">
      <c r="B25" t="s">
        <v>60</v>
      </c>
    </row>
    <row r="26" spans="2:2" x14ac:dyDescent="0.25">
      <c r="B26" t="s">
        <v>61</v>
      </c>
    </row>
    <row r="27" spans="2:2" x14ac:dyDescent="0.25">
      <c r="B27" t="s">
        <v>62</v>
      </c>
    </row>
    <row r="28" spans="2:2" x14ac:dyDescent="0.25">
      <c r="B28" t="s">
        <v>63</v>
      </c>
    </row>
    <row r="29" spans="2:2" x14ac:dyDescent="0.25">
      <c r="B29" t="s">
        <v>64</v>
      </c>
    </row>
    <row r="30" spans="2:2" x14ac:dyDescent="0.25">
      <c r="B30" t="s">
        <v>65</v>
      </c>
    </row>
    <row r="31" spans="2:2" x14ac:dyDescent="0.25">
      <c r="B31" t="s">
        <v>66</v>
      </c>
    </row>
    <row r="32" spans="2:2" x14ac:dyDescent="0.25">
      <c r="B32" t="s">
        <v>67</v>
      </c>
    </row>
    <row r="33" spans="2:2" x14ac:dyDescent="0.25">
      <c r="B33" t="s">
        <v>68</v>
      </c>
    </row>
    <row r="34" spans="2:2" x14ac:dyDescent="0.25">
      <c r="B34" t="s">
        <v>69</v>
      </c>
    </row>
    <row r="35" spans="2:2" x14ac:dyDescent="0.25">
      <c r="B35" t="s">
        <v>70</v>
      </c>
    </row>
    <row r="36" spans="2:2" x14ac:dyDescent="0.25">
      <c r="B36" t="s">
        <v>71</v>
      </c>
    </row>
    <row r="37" spans="2:2" x14ac:dyDescent="0.25">
      <c r="B37" t="s">
        <v>72</v>
      </c>
    </row>
    <row r="38" spans="2:2" x14ac:dyDescent="0.25">
      <c r="B38" t="s">
        <v>56</v>
      </c>
    </row>
    <row r="39" spans="2:2" x14ac:dyDescent="0.25">
      <c r="B39" t="s">
        <v>57</v>
      </c>
    </row>
    <row r="40" spans="2:2" x14ac:dyDescent="0.25">
      <c r="B40" t="s">
        <v>58</v>
      </c>
    </row>
    <row r="41" spans="2:2" x14ac:dyDescent="0.25">
      <c r="B41" t="s">
        <v>73</v>
      </c>
    </row>
    <row r="42" spans="2:2" x14ac:dyDescent="0.25">
      <c r="B42" t="s">
        <v>74</v>
      </c>
    </row>
    <row r="43" spans="2:2" x14ac:dyDescent="0.25">
      <c r="B43" t="s">
        <v>75</v>
      </c>
    </row>
    <row r="44" spans="2:2" x14ac:dyDescent="0.25">
      <c r="B44" t="s">
        <v>76</v>
      </c>
    </row>
    <row r="45" spans="2:2" x14ac:dyDescent="0.25">
      <c r="B45" t="s">
        <v>70</v>
      </c>
    </row>
    <row r="46" spans="2:2" x14ac:dyDescent="0.25">
      <c r="B46" t="s">
        <v>77</v>
      </c>
    </row>
    <row r="47" spans="2:2" x14ac:dyDescent="0.25">
      <c r="B47" t="s">
        <v>78</v>
      </c>
    </row>
    <row r="48" spans="2:2" x14ac:dyDescent="0.25">
      <c r="B48" t="s">
        <v>79</v>
      </c>
    </row>
    <row r="49" spans="2:2" x14ac:dyDescent="0.25">
      <c r="B49" t="s">
        <v>80</v>
      </c>
    </row>
    <row r="50" spans="2:2" x14ac:dyDescent="0.25">
      <c r="B50" t="s">
        <v>81</v>
      </c>
    </row>
    <row r="51" spans="2:2" x14ac:dyDescent="0.25">
      <c r="B51" t="s">
        <v>82</v>
      </c>
    </row>
    <row r="52" spans="2:2" x14ac:dyDescent="0.25">
      <c r="B52" t="s">
        <v>83</v>
      </c>
    </row>
    <row r="53" spans="2:2" x14ac:dyDescent="0.25">
      <c r="B53" t="s">
        <v>84</v>
      </c>
    </row>
    <row r="54" spans="2:2" x14ac:dyDescent="0.25">
      <c r="B54" t="s">
        <v>85</v>
      </c>
    </row>
    <row r="55" spans="2:2" x14ac:dyDescent="0.25">
      <c r="B55" t="s">
        <v>86</v>
      </c>
    </row>
    <row r="56" spans="2:2" x14ac:dyDescent="0.25">
      <c r="B56" t="s">
        <v>87</v>
      </c>
    </row>
    <row r="57" spans="2:2" x14ac:dyDescent="0.25">
      <c r="B57" t="s">
        <v>70</v>
      </c>
    </row>
    <row r="58" spans="2:2" x14ac:dyDescent="0.25">
      <c r="B58" t="s">
        <v>88</v>
      </c>
    </row>
    <row r="59" spans="2:2" x14ac:dyDescent="0.25">
      <c r="B59" t="s">
        <v>56</v>
      </c>
    </row>
    <row r="60" spans="2:2" x14ac:dyDescent="0.25">
      <c r="B60" t="s">
        <v>57</v>
      </c>
    </row>
    <row r="61" spans="2:2" x14ac:dyDescent="0.25">
      <c r="B61" t="s">
        <v>58</v>
      </c>
    </row>
    <row r="62" spans="2:2" x14ac:dyDescent="0.25">
      <c r="B62" t="s">
        <v>89</v>
      </c>
    </row>
    <row r="63" spans="2:2" x14ac:dyDescent="0.25">
      <c r="B63" t="s">
        <v>90</v>
      </c>
    </row>
    <row r="64" spans="2:2" x14ac:dyDescent="0.25">
      <c r="B64" t="s">
        <v>91</v>
      </c>
    </row>
    <row r="65" spans="2:2" x14ac:dyDescent="0.25">
      <c r="B65" t="s">
        <v>92</v>
      </c>
    </row>
    <row r="66" spans="2:2" x14ac:dyDescent="0.25">
      <c r="B66" t="s">
        <v>93</v>
      </c>
    </row>
    <row r="67" spans="2:2" x14ac:dyDescent="0.25">
      <c r="B67" t="s">
        <v>94</v>
      </c>
    </row>
    <row r="68" spans="2:2" x14ac:dyDescent="0.25">
      <c r="B68" t="s">
        <v>95</v>
      </c>
    </row>
    <row r="69" spans="2:2" x14ac:dyDescent="0.25">
      <c r="B69" t="s">
        <v>96</v>
      </c>
    </row>
    <row r="70" spans="2:2" x14ac:dyDescent="0.25">
      <c r="B70" t="s">
        <v>97</v>
      </c>
    </row>
    <row r="71" spans="2:2" x14ac:dyDescent="0.25">
      <c r="B71" t="s">
        <v>56</v>
      </c>
    </row>
    <row r="72" spans="2:2" x14ac:dyDescent="0.25">
      <c r="B72" t="s">
        <v>57</v>
      </c>
    </row>
    <row r="73" spans="2:2" x14ac:dyDescent="0.25">
      <c r="B73" t="s">
        <v>58</v>
      </c>
    </row>
    <row r="74" spans="2:2" x14ac:dyDescent="0.25">
      <c r="B74" t="s">
        <v>98</v>
      </c>
    </row>
    <row r="75" spans="2:2" x14ac:dyDescent="0.25">
      <c r="B75" t="s">
        <v>99</v>
      </c>
    </row>
    <row r="76" spans="2:2" x14ac:dyDescent="0.25">
      <c r="B76" t="s">
        <v>100</v>
      </c>
    </row>
    <row r="77" spans="2:2" x14ac:dyDescent="0.25">
      <c r="B77" t="s">
        <v>101</v>
      </c>
    </row>
    <row r="78" spans="2:2" x14ac:dyDescent="0.25">
      <c r="B78" t="s">
        <v>102</v>
      </c>
    </row>
    <row r="79" spans="2:2" x14ac:dyDescent="0.25">
      <c r="B79" t="s">
        <v>103</v>
      </c>
    </row>
    <row r="80" spans="2:2" x14ac:dyDescent="0.25">
      <c r="B80" t="s">
        <v>104</v>
      </c>
    </row>
    <row r="81" spans="2:2" x14ac:dyDescent="0.25">
      <c r="B81" t="s">
        <v>105</v>
      </c>
    </row>
    <row r="82" spans="2:2" x14ac:dyDescent="0.25">
      <c r="B82">
        <v>46</v>
      </c>
    </row>
    <row r="83" spans="2:2" x14ac:dyDescent="0.25">
      <c r="B83">
        <v>58</v>
      </c>
    </row>
    <row r="84" spans="2:2" x14ac:dyDescent="0.25">
      <c r="B84">
        <v>-6</v>
      </c>
    </row>
    <row r="85" spans="2:2" x14ac:dyDescent="0.25">
      <c r="B85" t="s">
        <v>106</v>
      </c>
    </row>
    <row r="86" spans="2:2" x14ac:dyDescent="0.25">
      <c r="B86" t="s">
        <v>107</v>
      </c>
    </row>
    <row r="87" spans="2:2" x14ac:dyDescent="0.25">
      <c r="B87">
        <v>45</v>
      </c>
    </row>
    <row r="88" spans="2:2" x14ac:dyDescent="0.25">
      <c r="B88">
        <v>58</v>
      </c>
    </row>
    <row r="89" spans="2:2" x14ac:dyDescent="0.25">
      <c r="B89">
        <v>19</v>
      </c>
    </row>
    <row r="90" spans="2:2" x14ac:dyDescent="0.25">
      <c r="B90" t="s">
        <v>106</v>
      </c>
    </row>
    <row r="91" spans="2:2" x14ac:dyDescent="0.25">
      <c r="B91" t="s">
        <v>108</v>
      </c>
    </row>
    <row r="92" spans="2:2" x14ac:dyDescent="0.25">
      <c r="B92">
        <v>43</v>
      </c>
    </row>
    <row r="93" spans="2:2" x14ac:dyDescent="0.25">
      <c r="B93">
        <v>52</v>
      </c>
    </row>
    <row r="94" spans="2:2" x14ac:dyDescent="0.25">
      <c r="B94">
        <v>48</v>
      </c>
    </row>
    <row r="95" spans="2:2" x14ac:dyDescent="0.25">
      <c r="B95" t="s">
        <v>106</v>
      </c>
    </row>
    <row r="96" spans="2:2" x14ac:dyDescent="0.25">
      <c r="B96" t="s">
        <v>109</v>
      </c>
    </row>
    <row r="97" spans="2:2" x14ac:dyDescent="0.25">
      <c r="B97">
        <v>40</v>
      </c>
    </row>
    <row r="98" spans="2:2" x14ac:dyDescent="0.25">
      <c r="B98">
        <v>49</v>
      </c>
    </row>
    <row r="99" spans="2:2" x14ac:dyDescent="0.25">
      <c r="B99">
        <v>48</v>
      </c>
    </row>
    <row r="100" spans="2:2" x14ac:dyDescent="0.25">
      <c r="B100" t="s">
        <v>106</v>
      </c>
    </row>
    <row r="101" spans="2:2" x14ac:dyDescent="0.25">
      <c r="B101" t="s">
        <v>110</v>
      </c>
    </row>
    <row r="102" spans="2:2" x14ac:dyDescent="0.25">
      <c r="B102">
        <v>42</v>
      </c>
    </row>
    <row r="103" spans="2:2" x14ac:dyDescent="0.25">
      <c r="B103">
        <v>48</v>
      </c>
    </row>
    <row r="104" spans="2:2" x14ac:dyDescent="0.25">
      <c r="B104">
        <v>50</v>
      </c>
    </row>
    <row r="105" spans="2:2" x14ac:dyDescent="0.25">
      <c r="B105">
        <v>40</v>
      </c>
    </row>
    <row r="106" spans="2:2" x14ac:dyDescent="0.25">
      <c r="B106" t="s">
        <v>111</v>
      </c>
    </row>
    <row r="107" spans="2:2" x14ac:dyDescent="0.25">
      <c r="B107" t="s">
        <v>106</v>
      </c>
    </row>
    <row r="108" spans="2:2" x14ac:dyDescent="0.25">
      <c r="B108" t="s">
        <v>106</v>
      </c>
    </row>
    <row r="109" spans="2:2" x14ac:dyDescent="0.25">
      <c r="B109">
        <v>45</v>
      </c>
    </row>
    <row r="110" spans="2:2" x14ac:dyDescent="0.25">
      <c r="B110">
        <v>52</v>
      </c>
    </row>
    <row r="111" spans="2:2" x14ac:dyDescent="0.25">
      <c r="B111" t="s">
        <v>112</v>
      </c>
    </row>
    <row r="112" spans="2:2" x14ac:dyDescent="0.25">
      <c r="B112" t="s">
        <v>106</v>
      </c>
    </row>
    <row r="113" spans="2:2" x14ac:dyDescent="0.25">
      <c r="B113" t="s">
        <v>106</v>
      </c>
    </row>
    <row r="114" spans="2:2" x14ac:dyDescent="0.25">
      <c r="B114">
        <v>43</v>
      </c>
    </row>
    <row r="115" spans="2:2" x14ac:dyDescent="0.25">
      <c r="B115">
        <v>50</v>
      </c>
    </row>
    <row r="116" spans="2:2" x14ac:dyDescent="0.25">
      <c r="B116" t="s">
        <v>113</v>
      </c>
    </row>
    <row r="117" spans="2:2" x14ac:dyDescent="0.25">
      <c r="B117" t="s">
        <v>106</v>
      </c>
    </row>
    <row r="118" spans="2:2" x14ac:dyDescent="0.25">
      <c r="B118" t="s">
        <v>106</v>
      </c>
    </row>
    <row r="119" spans="2:2" x14ac:dyDescent="0.25">
      <c r="B119">
        <v>42</v>
      </c>
    </row>
    <row r="120" spans="2:2" x14ac:dyDescent="0.25">
      <c r="B120">
        <v>42</v>
      </c>
    </row>
    <row r="121" spans="2:2" x14ac:dyDescent="0.25">
      <c r="B121" t="s">
        <v>114</v>
      </c>
    </row>
    <row r="122" spans="2:2" x14ac:dyDescent="0.25">
      <c r="B122" t="s">
        <v>106</v>
      </c>
    </row>
    <row r="123" spans="2:2" x14ac:dyDescent="0.25">
      <c r="B123" t="s">
        <v>106</v>
      </c>
    </row>
    <row r="124" spans="2:2" x14ac:dyDescent="0.25">
      <c r="B124">
        <v>34</v>
      </c>
    </row>
    <row r="125" spans="2:2" x14ac:dyDescent="0.25">
      <c r="B125">
        <v>30</v>
      </c>
    </row>
    <row r="126" spans="2:2" x14ac:dyDescent="0.25">
      <c r="B126" t="s">
        <v>100</v>
      </c>
    </row>
    <row r="127" spans="2:2" x14ac:dyDescent="0.25">
      <c r="B127" t="s">
        <v>115</v>
      </c>
    </row>
    <row r="128" spans="2:2" x14ac:dyDescent="0.25">
      <c r="B128" t="s">
        <v>116</v>
      </c>
    </row>
    <row r="129" spans="2:2" x14ac:dyDescent="0.25">
      <c r="B129" t="s">
        <v>105</v>
      </c>
    </row>
    <row r="130" spans="2:2" x14ac:dyDescent="0.25">
      <c r="B130" t="s">
        <v>117</v>
      </c>
    </row>
    <row r="131" spans="2:2" x14ac:dyDescent="0.25">
      <c r="B131" t="s">
        <v>118</v>
      </c>
    </row>
    <row r="132" spans="2:2" x14ac:dyDescent="0.25">
      <c r="B132" t="s">
        <v>107</v>
      </c>
    </row>
    <row r="133" spans="2:2" x14ac:dyDescent="0.25">
      <c r="B133" t="s">
        <v>119</v>
      </c>
    </row>
    <row r="134" spans="2:2" x14ac:dyDescent="0.25">
      <c r="B134" t="s">
        <v>120</v>
      </c>
    </row>
    <row r="135" spans="2:2" x14ac:dyDescent="0.25">
      <c r="B135" t="s">
        <v>108</v>
      </c>
    </row>
    <row r="136" spans="2:2" x14ac:dyDescent="0.25">
      <c r="B136" t="s">
        <v>121</v>
      </c>
    </row>
    <row r="137" spans="2:2" x14ac:dyDescent="0.25">
      <c r="B137" t="s">
        <v>122</v>
      </c>
    </row>
    <row r="138" spans="2:2" x14ac:dyDescent="0.25">
      <c r="B138" t="s">
        <v>109</v>
      </c>
    </row>
    <row r="139" spans="2:2" x14ac:dyDescent="0.25">
      <c r="B139" t="s">
        <v>110</v>
      </c>
    </row>
    <row r="140" spans="2:2" x14ac:dyDescent="0.25">
      <c r="B140" t="s">
        <v>111</v>
      </c>
    </row>
    <row r="141" spans="2:2" x14ac:dyDescent="0.25">
      <c r="B141" t="s">
        <v>112</v>
      </c>
    </row>
    <row r="142" spans="2:2" x14ac:dyDescent="0.25">
      <c r="B142" t="s">
        <v>113</v>
      </c>
    </row>
    <row r="143" spans="2:2" x14ac:dyDescent="0.25">
      <c r="B143" t="s">
        <v>114</v>
      </c>
    </row>
    <row r="144" spans="2:2" x14ac:dyDescent="0.25">
      <c r="B144" t="s">
        <v>123</v>
      </c>
    </row>
    <row r="145" spans="2:2" x14ac:dyDescent="0.25">
      <c r="B145" t="s">
        <v>124</v>
      </c>
    </row>
    <row r="146" spans="2:2" x14ac:dyDescent="0.25">
      <c r="B146" t="s">
        <v>125</v>
      </c>
    </row>
    <row r="147" spans="2:2" x14ac:dyDescent="0.25">
      <c r="B147" t="s">
        <v>126</v>
      </c>
    </row>
    <row r="148" spans="2:2" x14ac:dyDescent="0.25">
      <c r="B148" t="s">
        <v>56</v>
      </c>
    </row>
    <row r="149" spans="2:2" x14ac:dyDescent="0.25">
      <c r="B149" t="s">
        <v>57</v>
      </c>
    </row>
    <row r="150" spans="2:2" x14ac:dyDescent="0.25">
      <c r="B150" t="s">
        <v>58</v>
      </c>
    </row>
    <row r="151" spans="2:2" x14ac:dyDescent="0.25">
      <c r="B151" t="s">
        <v>127</v>
      </c>
    </row>
    <row r="152" spans="2:2" x14ac:dyDescent="0.25">
      <c r="B152" t="s">
        <v>56</v>
      </c>
    </row>
    <row r="153" spans="2:2" x14ac:dyDescent="0.25">
      <c r="B153" t="s">
        <v>57</v>
      </c>
    </row>
    <row r="154" spans="2:2" x14ac:dyDescent="0.25">
      <c r="B154" t="s">
        <v>58</v>
      </c>
    </row>
    <row r="155" spans="2:2" x14ac:dyDescent="0.25">
      <c r="B155" t="s">
        <v>128</v>
      </c>
    </row>
    <row r="156" spans="2:2" x14ac:dyDescent="0.25">
      <c r="B156" t="s">
        <v>56</v>
      </c>
    </row>
    <row r="157" spans="2:2" x14ac:dyDescent="0.25">
      <c r="B157" t="s">
        <v>57</v>
      </c>
    </row>
    <row r="158" spans="2:2" x14ac:dyDescent="0.25">
      <c r="B158" t="s">
        <v>58</v>
      </c>
    </row>
    <row r="159" spans="2:2" x14ac:dyDescent="0.25">
      <c r="B159" t="s">
        <v>129</v>
      </c>
    </row>
    <row r="160" spans="2:2" x14ac:dyDescent="0.25">
      <c r="B160" t="s">
        <v>130</v>
      </c>
    </row>
    <row r="161" spans="2:2" x14ac:dyDescent="0.25">
      <c r="B161" t="s">
        <v>131</v>
      </c>
    </row>
    <row r="162" spans="2:2" x14ac:dyDescent="0.25">
      <c r="B162" t="s">
        <v>132</v>
      </c>
    </row>
    <row r="163" spans="2:2" x14ac:dyDescent="0.25">
      <c r="B163" t="s">
        <v>133</v>
      </c>
    </row>
  </sheetData>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33"/>
  <sheetViews>
    <sheetView workbookViewId="0">
      <selection activeCell="B5" sqref="B5"/>
    </sheetView>
  </sheetViews>
  <sheetFormatPr defaultRowHeight="15" x14ac:dyDescent="0.25"/>
  <sheetData>
    <row r="2" spans="2:2" x14ac:dyDescent="0.25">
      <c r="B2" s="12" t="s">
        <v>139</v>
      </c>
    </row>
    <row r="3" spans="2:2" x14ac:dyDescent="0.25">
      <c r="B3" t="s">
        <v>140</v>
      </c>
    </row>
    <row r="4" spans="2:2" x14ac:dyDescent="0.25">
      <c r="B4" t="s">
        <v>248</v>
      </c>
    </row>
    <row r="5" spans="2:2" x14ac:dyDescent="0.25">
      <c r="B5" t="s">
        <v>249</v>
      </c>
    </row>
    <row r="6" spans="2:2" x14ac:dyDescent="0.25">
      <c r="B6" t="s">
        <v>141</v>
      </c>
    </row>
    <row r="8" spans="2:2" x14ac:dyDescent="0.25">
      <c r="B8" t="s">
        <v>409</v>
      </c>
    </row>
    <row r="9" spans="2:2" x14ac:dyDescent="0.25">
      <c r="B9" t="s">
        <v>410</v>
      </c>
    </row>
    <row r="10" spans="2:2" x14ac:dyDescent="0.25">
      <c r="B10" t="s">
        <v>411</v>
      </c>
    </row>
    <row r="11" spans="2:2" x14ac:dyDescent="0.25">
      <c r="B11" t="s">
        <v>412</v>
      </c>
    </row>
    <row r="12" spans="2:2" x14ac:dyDescent="0.25">
      <c r="B12" t="s">
        <v>413</v>
      </c>
    </row>
    <row r="13" spans="2:2" x14ac:dyDescent="0.25">
      <c r="B13" t="s">
        <v>405</v>
      </c>
    </row>
    <row r="14" spans="2:2" x14ac:dyDescent="0.25">
      <c r="B14" t="s">
        <v>414</v>
      </c>
    </row>
    <row r="15" spans="2:2" x14ac:dyDescent="0.25">
      <c r="B15" t="s">
        <v>406</v>
      </c>
    </row>
    <row r="16" spans="2:2" x14ac:dyDescent="0.25">
      <c r="B16" t="s">
        <v>415</v>
      </c>
    </row>
    <row r="17" spans="2:2" x14ac:dyDescent="0.25">
      <c r="B17" t="s">
        <v>407</v>
      </c>
    </row>
    <row r="18" spans="2:2" x14ac:dyDescent="0.25">
      <c r="B18" t="s">
        <v>408</v>
      </c>
    </row>
    <row r="19" spans="2:2" x14ac:dyDescent="0.25">
      <c r="B19" t="s">
        <v>416</v>
      </c>
    </row>
    <row r="20" spans="2:2" x14ac:dyDescent="0.25">
      <c r="B20" t="s">
        <v>417</v>
      </c>
    </row>
    <row r="21" spans="2:2" x14ac:dyDescent="0.25">
      <c r="B21" t="s">
        <v>418</v>
      </c>
    </row>
    <row r="33" ht="13.5" customHeight="1" x14ac:dyDescent="0.25"/>
  </sheetData>
  <pageMargins left="0.7" right="0.7" top="0.75" bottom="0.75" header="0.3" footer="0.3"/>
  <customProperties>
    <customPr name="_pios_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46"/>
  <sheetViews>
    <sheetView topLeftCell="A7" workbookViewId="0">
      <selection activeCell="I19" sqref="I19"/>
    </sheetView>
  </sheetViews>
  <sheetFormatPr defaultRowHeight="15" x14ac:dyDescent="0.25"/>
  <sheetData>
    <row r="2" spans="2:2" x14ac:dyDescent="0.25">
      <c r="B2" t="s">
        <v>419</v>
      </c>
    </row>
    <row r="4" spans="2:2" x14ac:dyDescent="0.25">
      <c r="B4" s="12" t="s">
        <v>181</v>
      </c>
    </row>
    <row r="5" spans="2:2" x14ac:dyDescent="0.25">
      <c r="B5" s="12" t="s">
        <v>182</v>
      </c>
    </row>
    <row r="7" spans="2:2" x14ac:dyDescent="0.25">
      <c r="B7" s="12" t="s">
        <v>254</v>
      </c>
    </row>
    <row r="9" spans="2:2" x14ac:dyDescent="0.25">
      <c r="B9" s="12" t="s">
        <v>144</v>
      </c>
    </row>
    <row r="10" spans="2:2" x14ac:dyDescent="0.25">
      <c r="B10" t="s">
        <v>145</v>
      </c>
    </row>
    <row r="11" spans="2:2" x14ac:dyDescent="0.25">
      <c r="B11" t="s">
        <v>146</v>
      </c>
    </row>
    <row r="12" spans="2:2" x14ac:dyDescent="0.25">
      <c r="B12" t="s">
        <v>147</v>
      </c>
    </row>
    <row r="13" spans="2:2" x14ac:dyDescent="0.25">
      <c r="B13" t="s">
        <v>148</v>
      </c>
    </row>
    <row r="14" spans="2:2" x14ac:dyDescent="0.25">
      <c r="B14" t="s">
        <v>149</v>
      </c>
    </row>
    <row r="15" spans="2:2" x14ac:dyDescent="0.25">
      <c r="B15" t="s">
        <v>150</v>
      </c>
    </row>
    <row r="16" spans="2:2" x14ac:dyDescent="0.25">
      <c r="B16" t="s">
        <v>151</v>
      </c>
    </row>
    <row r="17" spans="2:2" x14ac:dyDescent="0.25">
      <c r="B17" t="s">
        <v>152</v>
      </c>
    </row>
    <row r="18" spans="2:2" x14ac:dyDescent="0.25">
      <c r="B18" t="s">
        <v>153</v>
      </c>
    </row>
    <row r="19" spans="2:2" x14ac:dyDescent="0.25">
      <c r="B19" t="s">
        <v>154</v>
      </c>
    </row>
    <row r="20" spans="2:2" x14ac:dyDescent="0.25">
      <c r="B20" t="s">
        <v>155</v>
      </c>
    </row>
    <row r="21" spans="2:2" x14ac:dyDescent="0.25">
      <c r="B21" t="s">
        <v>156</v>
      </c>
    </row>
    <row r="22" spans="2:2" x14ac:dyDescent="0.25">
      <c r="B22" t="s">
        <v>157</v>
      </c>
    </row>
    <row r="23" spans="2:2" x14ac:dyDescent="0.25">
      <c r="B23" t="s">
        <v>158</v>
      </c>
    </row>
    <row r="24" spans="2:2" x14ac:dyDescent="0.25">
      <c r="B24" t="s">
        <v>159</v>
      </c>
    </row>
    <row r="25" spans="2:2" x14ac:dyDescent="0.25">
      <c r="B25" t="s">
        <v>160</v>
      </c>
    </row>
    <row r="26" spans="2:2" x14ac:dyDescent="0.25">
      <c r="B26" t="s">
        <v>161</v>
      </c>
    </row>
    <row r="27" spans="2:2" x14ac:dyDescent="0.25">
      <c r="B27" t="s">
        <v>162</v>
      </c>
    </row>
    <row r="28" spans="2:2" x14ac:dyDescent="0.25">
      <c r="B28" t="s">
        <v>163</v>
      </c>
    </row>
    <row r="29" spans="2:2" x14ac:dyDescent="0.25">
      <c r="B29" t="s">
        <v>164</v>
      </c>
    </row>
    <row r="30" spans="2:2" x14ac:dyDescent="0.25">
      <c r="B30" t="s">
        <v>165</v>
      </c>
    </row>
    <row r="31" spans="2:2" x14ac:dyDescent="0.25">
      <c r="B31" t="s">
        <v>166</v>
      </c>
    </row>
    <row r="32" spans="2:2" x14ac:dyDescent="0.25">
      <c r="B32" t="s">
        <v>167</v>
      </c>
    </row>
    <row r="33" spans="2:2" x14ac:dyDescent="0.25">
      <c r="B33" t="s">
        <v>168</v>
      </c>
    </row>
    <row r="34" spans="2:2" x14ac:dyDescent="0.25">
      <c r="B34" t="s">
        <v>169</v>
      </c>
    </row>
    <row r="35" spans="2:2" x14ac:dyDescent="0.25">
      <c r="B35" s="12" t="s">
        <v>170</v>
      </c>
    </row>
    <row r="36" spans="2:2" x14ac:dyDescent="0.25">
      <c r="B36" s="12" t="s">
        <v>255</v>
      </c>
    </row>
    <row r="37" spans="2:2" x14ac:dyDescent="0.25">
      <c r="B37" t="s">
        <v>171</v>
      </c>
    </row>
    <row r="38" spans="2:2" x14ac:dyDescent="0.25">
      <c r="B38" t="s">
        <v>172</v>
      </c>
    </row>
    <row r="39" spans="2:2" x14ac:dyDescent="0.25">
      <c r="B39" t="s">
        <v>173</v>
      </c>
    </row>
    <row r="40" spans="2:2" x14ac:dyDescent="0.25">
      <c r="B40" t="s">
        <v>174</v>
      </c>
    </row>
    <row r="41" spans="2:2" x14ac:dyDescent="0.25">
      <c r="B41" t="s">
        <v>175</v>
      </c>
    </row>
    <row r="42" spans="2:2" x14ac:dyDescent="0.25">
      <c r="B42" t="s">
        <v>176</v>
      </c>
    </row>
    <row r="43" spans="2:2" x14ac:dyDescent="0.25">
      <c r="B43" t="s">
        <v>177</v>
      </c>
    </row>
    <row r="44" spans="2:2" x14ac:dyDescent="0.25">
      <c r="B44" t="s">
        <v>178</v>
      </c>
    </row>
    <row r="45" spans="2:2" x14ac:dyDescent="0.25">
      <c r="B45" t="s">
        <v>179</v>
      </c>
    </row>
    <row r="46" spans="2:2" x14ac:dyDescent="0.25">
      <c r="B46" t="s">
        <v>180</v>
      </c>
    </row>
  </sheetData>
  <pageMargins left="0.7" right="0.7" top="0.75" bottom="0.75" header="0.3" footer="0.3"/>
  <customProperties>
    <customPr name="_pios_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B98"/>
  <sheetViews>
    <sheetView workbookViewId="0">
      <selection activeCell="F14" sqref="F14"/>
    </sheetView>
  </sheetViews>
  <sheetFormatPr defaultRowHeight="15" x14ac:dyDescent="0.25"/>
  <sheetData>
    <row r="2" spans="2:2" x14ac:dyDescent="0.25">
      <c r="B2" s="12" t="s">
        <v>237</v>
      </c>
    </row>
    <row r="3" spans="2:2" x14ac:dyDescent="0.25">
      <c r="B3" t="s">
        <v>238</v>
      </c>
    </row>
    <row r="4" spans="2:2" x14ac:dyDescent="0.25">
      <c r="B4" t="s">
        <v>239</v>
      </c>
    </row>
    <row r="5" spans="2:2" x14ac:dyDescent="0.25">
      <c r="B5" t="s">
        <v>152</v>
      </c>
    </row>
    <row r="6" spans="2:2" x14ac:dyDescent="0.25">
      <c r="B6" t="s">
        <v>153</v>
      </c>
    </row>
    <row r="7" spans="2:2" x14ac:dyDescent="0.25">
      <c r="B7" t="s">
        <v>184</v>
      </c>
    </row>
    <row r="8" spans="2:2" x14ac:dyDescent="0.25">
      <c r="B8" t="s">
        <v>155</v>
      </c>
    </row>
    <row r="9" spans="2:2" x14ac:dyDescent="0.25">
      <c r="B9" t="s">
        <v>156</v>
      </c>
    </row>
    <row r="10" spans="2:2" x14ac:dyDescent="0.25">
      <c r="B10" t="s">
        <v>185</v>
      </c>
    </row>
    <row r="11" spans="2:2" x14ac:dyDescent="0.25">
      <c r="B11" t="s">
        <v>186</v>
      </c>
    </row>
    <row r="12" spans="2:2" x14ac:dyDescent="0.25">
      <c r="B12" t="s">
        <v>187</v>
      </c>
    </row>
    <row r="13" spans="2:2" x14ac:dyDescent="0.25">
      <c r="B13" t="s">
        <v>188</v>
      </c>
    </row>
    <row r="14" spans="2:2" x14ac:dyDescent="0.25">
      <c r="B14" t="s">
        <v>189</v>
      </c>
    </row>
    <row r="15" spans="2:2" x14ac:dyDescent="0.25">
      <c r="B15" t="s">
        <v>190</v>
      </c>
    </row>
    <row r="16" spans="2:2" x14ac:dyDescent="0.25">
      <c r="B16" t="s">
        <v>191</v>
      </c>
    </row>
    <row r="17" spans="2:2" x14ac:dyDescent="0.25">
      <c r="B17" t="s">
        <v>192</v>
      </c>
    </row>
    <row r="18" spans="2:2" x14ac:dyDescent="0.25">
      <c r="B18" t="s">
        <v>193</v>
      </c>
    </row>
    <row r="19" spans="2:2" x14ac:dyDescent="0.25">
      <c r="B19" t="s">
        <v>194</v>
      </c>
    </row>
    <row r="20" spans="2:2" x14ac:dyDescent="0.25">
      <c r="B20" t="s">
        <v>195</v>
      </c>
    </row>
    <row r="21" spans="2:2" x14ac:dyDescent="0.25">
      <c r="B21" t="s">
        <v>164</v>
      </c>
    </row>
    <row r="22" spans="2:2" x14ac:dyDescent="0.25">
      <c r="B22" t="s">
        <v>196</v>
      </c>
    </row>
    <row r="23" spans="2:2" x14ac:dyDescent="0.25">
      <c r="B23" t="s">
        <v>197</v>
      </c>
    </row>
    <row r="24" spans="2:2" x14ac:dyDescent="0.25">
      <c r="B24" t="s">
        <v>198</v>
      </c>
    </row>
    <row r="25" spans="2:2" x14ac:dyDescent="0.25">
      <c r="B25" s="12" t="s">
        <v>199</v>
      </c>
    </row>
    <row r="26" spans="2:2" x14ac:dyDescent="0.25">
      <c r="B26" s="12"/>
    </row>
    <row r="27" spans="2:2" x14ac:dyDescent="0.25">
      <c r="B27" s="12" t="s">
        <v>256</v>
      </c>
    </row>
    <row r="28" spans="2:2" x14ac:dyDescent="0.25">
      <c r="B28" s="12" t="s">
        <v>255</v>
      </c>
    </row>
    <row r="29" spans="2:2" x14ac:dyDescent="0.25">
      <c r="B29" t="s">
        <v>200</v>
      </c>
    </row>
    <row r="30" spans="2:2" x14ac:dyDescent="0.25">
      <c r="B30" t="s">
        <v>201</v>
      </c>
    </row>
    <row r="31" spans="2:2" x14ac:dyDescent="0.25">
      <c r="B31" t="s">
        <v>202</v>
      </c>
    </row>
    <row r="32" spans="2:2" x14ac:dyDescent="0.25">
      <c r="B32" t="s">
        <v>203</v>
      </c>
    </row>
    <row r="33" spans="2:2" x14ac:dyDescent="0.25">
      <c r="B33" t="s">
        <v>204</v>
      </c>
    </row>
    <row r="34" spans="2:2" x14ac:dyDescent="0.25">
      <c r="B34" t="s">
        <v>176</v>
      </c>
    </row>
    <row r="35" spans="2:2" x14ac:dyDescent="0.25">
      <c r="B35" t="s">
        <v>205</v>
      </c>
    </row>
    <row r="36" spans="2:2" x14ac:dyDescent="0.25">
      <c r="B36" t="s">
        <v>206</v>
      </c>
    </row>
    <row r="37" spans="2:2" x14ac:dyDescent="0.25">
      <c r="B37" t="s">
        <v>207</v>
      </c>
    </row>
    <row r="38" spans="2:2" x14ac:dyDescent="0.25">
      <c r="B38" s="12" t="s">
        <v>208</v>
      </c>
    </row>
    <row r="39" spans="2:2" x14ac:dyDescent="0.25">
      <c r="B39" s="12" t="s">
        <v>209</v>
      </c>
    </row>
    <row r="40" spans="2:2" x14ac:dyDescent="0.25">
      <c r="B40" s="12" t="s">
        <v>210</v>
      </c>
    </row>
    <row r="41" spans="2:2" x14ac:dyDescent="0.25">
      <c r="B41" t="s">
        <v>211</v>
      </c>
    </row>
    <row r="42" spans="2:2" x14ac:dyDescent="0.25">
      <c r="B42" t="s">
        <v>212</v>
      </c>
    </row>
    <row r="43" spans="2:2" x14ac:dyDescent="0.25">
      <c r="B43" t="s">
        <v>213</v>
      </c>
    </row>
    <row r="44" spans="2:2" x14ac:dyDescent="0.25">
      <c r="B44" t="s">
        <v>214</v>
      </c>
    </row>
    <row r="45" spans="2:2" x14ac:dyDescent="0.25">
      <c r="B45" t="s">
        <v>148</v>
      </c>
    </row>
    <row r="46" spans="2:2" x14ac:dyDescent="0.25">
      <c r="B46" t="s">
        <v>149</v>
      </c>
    </row>
    <row r="47" spans="2:2" x14ac:dyDescent="0.25">
      <c r="B47" t="s">
        <v>150</v>
      </c>
    </row>
    <row r="48" spans="2:2" x14ac:dyDescent="0.25">
      <c r="B48" t="s">
        <v>151</v>
      </c>
    </row>
    <row r="49" spans="2:2" x14ac:dyDescent="0.25">
      <c r="B49" t="s">
        <v>183</v>
      </c>
    </row>
    <row r="50" spans="2:2" x14ac:dyDescent="0.25">
      <c r="B50" t="s">
        <v>152</v>
      </c>
    </row>
    <row r="51" spans="2:2" x14ac:dyDescent="0.25">
      <c r="B51" t="s">
        <v>153</v>
      </c>
    </row>
    <row r="52" spans="2:2" x14ac:dyDescent="0.25">
      <c r="B52" t="s">
        <v>184</v>
      </c>
    </row>
    <row r="53" spans="2:2" x14ac:dyDescent="0.25">
      <c r="B53" t="s">
        <v>155</v>
      </c>
    </row>
    <row r="54" spans="2:2" x14ac:dyDescent="0.25">
      <c r="B54" t="s">
        <v>156</v>
      </c>
    </row>
    <row r="55" spans="2:2" x14ac:dyDescent="0.25">
      <c r="B55" t="s">
        <v>185</v>
      </c>
    </row>
    <row r="56" spans="2:2" x14ac:dyDescent="0.25">
      <c r="B56" t="s">
        <v>215</v>
      </c>
    </row>
    <row r="57" spans="2:2" x14ac:dyDescent="0.25">
      <c r="B57" t="s">
        <v>187</v>
      </c>
    </row>
    <row r="58" spans="2:2" x14ac:dyDescent="0.25">
      <c r="B58" t="s">
        <v>188</v>
      </c>
    </row>
    <row r="59" spans="2:2" x14ac:dyDescent="0.25">
      <c r="B59" t="s">
        <v>189</v>
      </c>
    </row>
    <row r="60" spans="2:2" x14ac:dyDescent="0.25">
      <c r="B60" t="s">
        <v>190</v>
      </c>
    </row>
    <row r="61" spans="2:2" x14ac:dyDescent="0.25">
      <c r="B61" t="s">
        <v>191</v>
      </c>
    </row>
    <row r="62" spans="2:2" x14ac:dyDescent="0.25">
      <c r="B62" t="s">
        <v>192</v>
      </c>
    </row>
    <row r="63" spans="2:2" x14ac:dyDescent="0.25">
      <c r="B63" t="s">
        <v>193</v>
      </c>
    </row>
    <row r="64" spans="2:2" x14ac:dyDescent="0.25">
      <c r="B64" t="s">
        <v>194</v>
      </c>
    </row>
    <row r="65" spans="2:2" x14ac:dyDescent="0.25">
      <c r="B65" t="s">
        <v>195</v>
      </c>
    </row>
    <row r="66" spans="2:2" x14ac:dyDescent="0.25">
      <c r="B66" t="s">
        <v>164</v>
      </c>
    </row>
    <row r="67" spans="2:2" x14ac:dyDescent="0.25">
      <c r="B67" t="s">
        <v>196</v>
      </c>
    </row>
    <row r="68" spans="2:2" x14ac:dyDescent="0.25">
      <c r="B68" t="s">
        <v>197</v>
      </c>
    </row>
    <row r="69" spans="2:2" x14ac:dyDescent="0.25">
      <c r="B69" t="s">
        <v>198</v>
      </c>
    </row>
    <row r="70" spans="2:2" x14ac:dyDescent="0.25">
      <c r="B70" s="12" t="s">
        <v>216</v>
      </c>
    </row>
    <row r="71" spans="2:2" x14ac:dyDescent="0.25">
      <c r="B71" t="s">
        <v>217</v>
      </c>
    </row>
    <row r="72" spans="2:2" x14ac:dyDescent="0.25">
      <c r="B72" t="s">
        <v>173</v>
      </c>
    </row>
    <row r="73" spans="2:2" x14ac:dyDescent="0.25">
      <c r="B73" t="s">
        <v>218</v>
      </c>
    </row>
    <row r="74" spans="2:2" x14ac:dyDescent="0.25">
      <c r="B74" t="s">
        <v>219</v>
      </c>
    </row>
    <row r="75" spans="2:2" x14ac:dyDescent="0.25">
      <c r="B75" t="s">
        <v>176</v>
      </c>
    </row>
    <row r="76" spans="2:2" x14ac:dyDescent="0.25">
      <c r="B76" t="s">
        <v>220</v>
      </c>
    </row>
    <row r="77" spans="2:2" x14ac:dyDescent="0.25">
      <c r="B77" t="s">
        <v>221</v>
      </c>
    </row>
    <row r="78" spans="2:2" x14ac:dyDescent="0.25">
      <c r="B78" t="s">
        <v>222</v>
      </c>
    </row>
    <row r="79" spans="2:2" x14ac:dyDescent="0.25">
      <c r="B79" t="s">
        <v>223</v>
      </c>
    </row>
    <row r="80" spans="2:2" x14ac:dyDescent="0.25">
      <c r="B80" t="s">
        <v>224</v>
      </c>
    </row>
    <row r="81" spans="2:2" x14ac:dyDescent="0.25">
      <c r="B81" t="s">
        <v>225</v>
      </c>
    </row>
    <row r="82" spans="2:2" x14ac:dyDescent="0.25">
      <c r="B82" t="s">
        <v>226</v>
      </c>
    </row>
    <row r="83" spans="2:2" x14ac:dyDescent="0.25">
      <c r="B83" t="s">
        <v>227</v>
      </c>
    </row>
    <row r="84" spans="2:2" x14ac:dyDescent="0.25">
      <c r="B84" t="s">
        <v>228</v>
      </c>
    </row>
    <row r="85" spans="2:2" x14ac:dyDescent="0.25">
      <c r="B85" t="s">
        <v>229</v>
      </c>
    </row>
    <row r="86" spans="2:2" x14ac:dyDescent="0.25">
      <c r="B86" t="s">
        <v>230</v>
      </c>
    </row>
    <row r="87" spans="2:2" x14ac:dyDescent="0.25">
      <c r="B87" t="s">
        <v>231</v>
      </c>
    </row>
    <row r="88" spans="2:2" x14ac:dyDescent="0.25">
      <c r="B88" t="s">
        <v>232</v>
      </c>
    </row>
    <row r="89" spans="2:2" x14ac:dyDescent="0.25">
      <c r="B89" t="s">
        <v>233</v>
      </c>
    </row>
    <row r="90" spans="2:2" x14ac:dyDescent="0.25">
      <c r="B90" t="s">
        <v>234</v>
      </c>
    </row>
    <row r="91" spans="2:2" x14ac:dyDescent="0.25">
      <c r="B91" t="s">
        <v>235</v>
      </c>
    </row>
    <row r="92" spans="2:2" x14ac:dyDescent="0.25">
      <c r="B92" t="s">
        <v>236</v>
      </c>
    </row>
    <row r="94" spans="2:2" x14ac:dyDescent="0.25">
      <c r="B94" s="12" t="s">
        <v>257</v>
      </c>
    </row>
    <row r="95" spans="2:2" x14ac:dyDescent="0.25">
      <c r="B95" t="s">
        <v>258</v>
      </c>
    </row>
    <row r="96" spans="2:2" x14ac:dyDescent="0.25">
      <c r="B96" t="s">
        <v>259</v>
      </c>
    </row>
    <row r="97" spans="2:2" x14ac:dyDescent="0.25">
      <c r="B97" t="s">
        <v>260</v>
      </c>
    </row>
    <row r="98" spans="2:2" x14ac:dyDescent="0.25">
      <c r="B98" t="s">
        <v>261</v>
      </c>
    </row>
  </sheetData>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C22" sqref="C22"/>
    </sheetView>
  </sheetViews>
  <sheetFormatPr defaultRowHeight="15" x14ac:dyDescent="0.25"/>
  <cols>
    <col min="2" max="2" width="8.85546875" customWidth="1"/>
  </cols>
  <sheetData/>
  <pageMargins left="0.7" right="0.7" top="0.75" bottom="0.75" header="0.3" footer="0.3"/>
  <customProperties>
    <customPr name="_pios_id" r:id="rId1"/>
  </customPropertie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B193"/>
  <sheetViews>
    <sheetView workbookViewId="0">
      <selection activeCell="B3" sqref="B3"/>
    </sheetView>
  </sheetViews>
  <sheetFormatPr defaultRowHeight="15" x14ac:dyDescent="0.25"/>
  <sheetData>
    <row r="2" spans="2:2" x14ac:dyDescent="0.25">
      <c r="B2" s="12" t="s">
        <v>262</v>
      </c>
    </row>
    <row r="3" spans="2:2" x14ac:dyDescent="0.25">
      <c r="B3" t="s">
        <v>263</v>
      </c>
    </row>
    <row r="4" spans="2:2" x14ac:dyDescent="0.25">
      <c r="B4" t="s">
        <v>264</v>
      </c>
    </row>
    <row r="5" spans="2:2" x14ac:dyDescent="0.25">
      <c r="B5" t="s">
        <v>265</v>
      </c>
    </row>
    <row r="6" spans="2:2" x14ac:dyDescent="0.25">
      <c r="B6" t="s">
        <v>266</v>
      </c>
    </row>
    <row r="7" spans="2:2" x14ac:dyDescent="0.25">
      <c r="B7" t="s">
        <v>267</v>
      </c>
    </row>
    <row r="8" spans="2:2" x14ac:dyDescent="0.25">
      <c r="B8" t="s">
        <v>268</v>
      </c>
    </row>
    <row r="9" spans="2:2" x14ac:dyDescent="0.25">
      <c r="B9" t="s">
        <v>269</v>
      </c>
    </row>
    <row r="10" spans="2:2" x14ac:dyDescent="0.25">
      <c r="B10" t="s">
        <v>270</v>
      </c>
    </row>
    <row r="11" spans="2:2" x14ac:dyDescent="0.25">
      <c r="B11" t="s">
        <v>271</v>
      </c>
    </row>
    <row r="12" spans="2:2" x14ac:dyDescent="0.25">
      <c r="B12" t="s">
        <v>272</v>
      </c>
    </row>
    <row r="13" spans="2:2" x14ac:dyDescent="0.25">
      <c r="B13" t="s">
        <v>273</v>
      </c>
    </row>
    <row r="14" spans="2:2" x14ac:dyDescent="0.25">
      <c r="B14" t="s">
        <v>274</v>
      </c>
    </row>
    <row r="15" spans="2:2" x14ac:dyDescent="0.25">
      <c r="B15" t="s">
        <v>275</v>
      </c>
    </row>
    <row r="16" spans="2:2" x14ac:dyDescent="0.25">
      <c r="B16" t="s">
        <v>276</v>
      </c>
    </row>
    <row r="17" spans="2:2" x14ac:dyDescent="0.25">
      <c r="B17" t="s">
        <v>277</v>
      </c>
    </row>
    <row r="18" spans="2:2" x14ac:dyDescent="0.25">
      <c r="B18" t="s">
        <v>279</v>
      </c>
    </row>
    <row r="19" spans="2:2" x14ac:dyDescent="0.25">
      <c r="B19" t="s">
        <v>278</v>
      </c>
    </row>
    <row r="21" spans="2:2" x14ac:dyDescent="0.25">
      <c r="B21" s="12" t="s">
        <v>280</v>
      </c>
    </row>
    <row r="22" spans="2:2" x14ac:dyDescent="0.25">
      <c r="B22" t="s">
        <v>263</v>
      </c>
    </row>
    <row r="23" spans="2:2" x14ac:dyDescent="0.25">
      <c r="B23" t="s">
        <v>281</v>
      </c>
    </row>
    <row r="24" spans="2:2" x14ac:dyDescent="0.25">
      <c r="B24" t="s">
        <v>282</v>
      </c>
    </row>
    <row r="25" spans="2:2" x14ac:dyDescent="0.25">
      <c r="B25" t="s">
        <v>283</v>
      </c>
    </row>
    <row r="26" spans="2:2" x14ac:dyDescent="0.25">
      <c r="B26" t="s">
        <v>284</v>
      </c>
    </row>
    <row r="27" spans="2:2" x14ac:dyDescent="0.25">
      <c r="B27" t="s">
        <v>285</v>
      </c>
    </row>
    <row r="28" spans="2:2" x14ac:dyDescent="0.25">
      <c r="B28" t="s">
        <v>286</v>
      </c>
    </row>
    <row r="29" spans="2:2" x14ac:dyDescent="0.25">
      <c r="B29" t="s">
        <v>287</v>
      </c>
    </row>
    <row r="30" spans="2:2" x14ac:dyDescent="0.25">
      <c r="B30" t="s">
        <v>288</v>
      </c>
    </row>
    <row r="31" spans="2:2" x14ac:dyDescent="0.25">
      <c r="B31" t="s">
        <v>289</v>
      </c>
    </row>
    <row r="32" spans="2:2" x14ac:dyDescent="0.25">
      <c r="B32" t="s">
        <v>290</v>
      </c>
    </row>
    <row r="33" spans="2:2" x14ac:dyDescent="0.25">
      <c r="B33" t="s">
        <v>291</v>
      </c>
    </row>
    <row r="34" spans="2:2" x14ac:dyDescent="0.25">
      <c r="B34" t="s">
        <v>292</v>
      </c>
    </row>
    <row r="36" spans="2:2" x14ac:dyDescent="0.25">
      <c r="B36" s="12" t="s">
        <v>293</v>
      </c>
    </row>
    <row r="37" spans="2:2" x14ac:dyDescent="0.25">
      <c r="B37" t="s">
        <v>263</v>
      </c>
    </row>
    <row r="38" spans="2:2" x14ac:dyDescent="0.25">
      <c r="B38" t="s">
        <v>294</v>
      </c>
    </row>
    <row r="39" spans="2:2" x14ac:dyDescent="0.25">
      <c r="B39" t="s">
        <v>295</v>
      </c>
    </row>
    <row r="40" spans="2:2" x14ac:dyDescent="0.25">
      <c r="B40" t="s">
        <v>296</v>
      </c>
    </row>
    <row r="41" spans="2:2" x14ac:dyDescent="0.25">
      <c r="B41" t="s">
        <v>297</v>
      </c>
    </row>
    <row r="42" spans="2:2" x14ac:dyDescent="0.25">
      <c r="B42" t="s">
        <v>298</v>
      </c>
    </row>
    <row r="43" spans="2:2" x14ac:dyDescent="0.25">
      <c r="B43" t="s">
        <v>299</v>
      </c>
    </row>
    <row r="44" spans="2:2" x14ac:dyDescent="0.25">
      <c r="B44" t="s">
        <v>300</v>
      </c>
    </row>
    <row r="45" spans="2:2" x14ac:dyDescent="0.25">
      <c r="B45" t="s">
        <v>301</v>
      </c>
    </row>
    <row r="46" spans="2:2" x14ac:dyDescent="0.25">
      <c r="B46" t="s">
        <v>302</v>
      </c>
    </row>
    <row r="47" spans="2:2" x14ac:dyDescent="0.25">
      <c r="B47" t="s">
        <v>303</v>
      </c>
    </row>
    <row r="48" spans="2:2" x14ac:dyDescent="0.25">
      <c r="B48" t="s">
        <v>304</v>
      </c>
    </row>
    <row r="49" spans="2:2" x14ac:dyDescent="0.25">
      <c r="B49" t="s">
        <v>305</v>
      </c>
    </row>
    <row r="50" spans="2:2" x14ac:dyDescent="0.25">
      <c r="B50" t="s">
        <v>306</v>
      </c>
    </row>
    <row r="51" spans="2:2" x14ac:dyDescent="0.25">
      <c r="B51" t="s">
        <v>307</v>
      </c>
    </row>
    <row r="52" spans="2:2" x14ac:dyDescent="0.25">
      <c r="B52" t="s">
        <v>308</v>
      </c>
    </row>
    <row r="53" spans="2:2" x14ac:dyDescent="0.25">
      <c r="B53" t="s">
        <v>308</v>
      </c>
    </row>
    <row r="54" spans="2:2" x14ac:dyDescent="0.25">
      <c r="B54" t="s">
        <v>309</v>
      </c>
    </row>
    <row r="55" spans="2:2" x14ac:dyDescent="0.25">
      <c r="B55" t="s">
        <v>309</v>
      </c>
    </row>
    <row r="56" spans="2:2" x14ac:dyDescent="0.25">
      <c r="B56" t="s">
        <v>310</v>
      </c>
    </row>
    <row r="57" spans="2:2" x14ac:dyDescent="0.25">
      <c r="B57" t="s">
        <v>311</v>
      </c>
    </row>
    <row r="58" spans="2:2" x14ac:dyDescent="0.25">
      <c r="B58" t="s">
        <v>312</v>
      </c>
    </row>
    <row r="59" spans="2:2" x14ac:dyDescent="0.25">
      <c r="B59" t="s">
        <v>313</v>
      </c>
    </row>
    <row r="60" spans="2:2" x14ac:dyDescent="0.25">
      <c r="B60" t="s">
        <v>314</v>
      </c>
    </row>
    <row r="61" spans="2:2" x14ac:dyDescent="0.25">
      <c r="B61" s="12" t="s">
        <v>315</v>
      </c>
    </row>
    <row r="62" spans="2:2" x14ac:dyDescent="0.25">
      <c r="B62" t="s">
        <v>263</v>
      </c>
    </row>
    <row r="63" spans="2:2" x14ac:dyDescent="0.25">
      <c r="B63" t="s">
        <v>316</v>
      </c>
    </row>
    <row r="64" spans="2:2" x14ac:dyDescent="0.25">
      <c r="B64" t="s">
        <v>317</v>
      </c>
    </row>
    <row r="65" spans="2:2" x14ac:dyDescent="0.25">
      <c r="B65" t="s">
        <v>318</v>
      </c>
    </row>
    <row r="66" spans="2:2" x14ac:dyDescent="0.25">
      <c r="B66" t="s">
        <v>319</v>
      </c>
    </row>
    <row r="67" spans="2:2" x14ac:dyDescent="0.25">
      <c r="B67" t="s">
        <v>320</v>
      </c>
    </row>
    <row r="68" spans="2:2" x14ac:dyDescent="0.25">
      <c r="B68" t="s">
        <v>321</v>
      </c>
    </row>
    <row r="69" spans="2:2" x14ac:dyDescent="0.25">
      <c r="B69" t="s">
        <v>322</v>
      </c>
    </row>
    <row r="70" spans="2:2" x14ac:dyDescent="0.25">
      <c r="B70" t="s">
        <v>323</v>
      </c>
    </row>
    <row r="71" spans="2:2" x14ac:dyDescent="0.25">
      <c r="B71" t="s">
        <v>324</v>
      </c>
    </row>
    <row r="72" spans="2:2" x14ac:dyDescent="0.25">
      <c r="B72" t="s">
        <v>325</v>
      </c>
    </row>
    <row r="73" spans="2:2" x14ac:dyDescent="0.25">
      <c r="B73" t="s">
        <v>326</v>
      </c>
    </row>
    <row r="74" spans="2:2" x14ac:dyDescent="0.25">
      <c r="B74" t="s">
        <v>327</v>
      </c>
    </row>
    <row r="75" spans="2:2" x14ac:dyDescent="0.25">
      <c r="B75" t="s">
        <v>328</v>
      </c>
    </row>
    <row r="76" spans="2:2" x14ac:dyDescent="0.25">
      <c r="B76" t="s">
        <v>329</v>
      </c>
    </row>
    <row r="77" spans="2:2" x14ac:dyDescent="0.25">
      <c r="B77" t="s">
        <v>330</v>
      </c>
    </row>
    <row r="78" spans="2:2" x14ac:dyDescent="0.25">
      <c r="B78" s="12" t="s">
        <v>331</v>
      </c>
    </row>
    <row r="79" spans="2:2" x14ac:dyDescent="0.25">
      <c r="B79" t="s">
        <v>332</v>
      </c>
    </row>
    <row r="80" spans="2:2" x14ac:dyDescent="0.25">
      <c r="B80" t="s">
        <v>333</v>
      </c>
    </row>
    <row r="81" spans="2:2" x14ac:dyDescent="0.25">
      <c r="B81" t="s">
        <v>334</v>
      </c>
    </row>
    <row r="82" spans="2:2" x14ac:dyDescent="0.25">
      <c r="B82" t="s">
        <v>335</v>
      </c>
    </row>
    <row r="83" spans="2:2" x14ac:dyDescent="0.25">
      <c r="B83" t="s">
        <v>336</v>
      </c>
    </row>
    <row r="84" spans="2:2" x14ac:dyDescent="0.25">
      <c r="B84" t="s">
        <v>337</v>
      </c>
    </row>
    <row r="85" spans="2:2" x14ac:dyDescent="0.25">
      <c r="B85" t="s">
        <v>338</v>
      </c>
    </row>
    <row r="86" spans="2:2" x14ac:dyDescent="0.25">
      <c r="B86" t="s">
        <v>339</v>
      </c>
    </row>
    <row r="87" spans="2:2" x14ac:dyDescent="0.25">
      <c r="B87" t="s">
        <v>340</v>
      </c>
    </row>
    <row r="88" spans="2:2" x14ac:dyDescent="0.25">
      <c r="B88" t="s">
        <v>341</v>
      </c>
    </row>
    <row r="89" spans="2:2" x14ac:dyDescent="0.25">
      <c r="B89" t="s">
        <v>342</v>
      </c>
    </row>
    <row r="90" spans="2:2" x14ac:dyDescent="0.25">
      <c r="B90" t="s">
        <v>343</v>
      </c>
    </row>
    <row r="91" spans="2:2" x14ac:dyDescent="0.25">
      <c r="B91" t="s">
        <v>344</v>
      </c>
    </row>
    <row r="92" spans="2:2" x14ac:dyDescent="0.25">
      <c r="B92" t="s">
        <v>345</v>
      </c>
    </row>
    <row r="93" spans="2:2" x14ac:dyDescent="0.25">
      <c r="B93" t="s">
        <v>346</v>
      </c>
    </row>
    <row r="94" spans="2:2" x14ac:dyDescent="0.25">
      <c r="B94" t="s">
        <v>347</v>
      </c>
    </row>
    <row r="133" spans="2:2" x14ac:dyDescent="0.25">
      <c r="B133" s="12" t="s">
        <v>363</v>
      </c>
    </row>
    <row r="134" spans="2:2" x14ac:dyDescent="0.25">
      <c r="B134" t="s">
        <v>263</v>
      </c>
    </row>
    <row r="135" spans="2:2" x14ac:dyDescent="0.25">
      <c r="B135" t="s">
        <v>364</v>
      </c>
    </row>
    <row r="136" spans="2:2" x14ac:dyDescent="0.25">
      <c r="B136" t="s">
        <v>365</v>
      </c>
    </row>
    <row r="137" spans="2:2" x14ac:dyDescent="0.25">
      <c r="B137" t="s">
        <v>366</v>
      </c>
    </row>
    <row r="138" spans="2:2" x14ac:dyDescent="0.25">
      <c r="B138" t="s">
        <v>348</v>
      </c>
    </row>
    <row r="139" spans="2:2" x14ac:dyDescent="0.25">
      <c r="B139" t="s">
        <v>349</v>
      </c>
    </row>
    <row r="140" spans="2:2" x14ac:dyDescent="0.25">
      <c r="B140" t="s">
        <v>350</v>
      </c>
    </row>
    <row r="141" spans="2:2" x14ac:dyDescent="0.25">
      <c r="B141" t="s">
        <v>351</v>
      </c>
    </row>
    <row r="142" spans="2:2" x14ac:dyDescent="0.25">
      <c r="B142" t="s">
        <v>352</v>
      </c>
    </row>
    <row r="143" spans="2:2" x14ac:dyDescent="0.25">
      <c r="B143" t="s">
        <v>353</v>
      </c>
    </row>
    <row r="144" spans="2:2" x14ac:dyDescent="0.25">
      <c r="B144" t="s">
        <v>354</v>
      </c>
    </row>
    <row r="145" spans="2:2" x14ac:dyDescent="0.25">
      <c r="B145" t="s">
        <v>355</v>
      </c>
    </row>
    <row r="146" spans="2:2" x14ac:dyDescent="0.25">
      <c r="B146" t="s">
        <v>356</v>
      </c>
    </row>
    <row r="147" spans="2:2" x14ac:dyDescent="0.25">
      <c r="B147" t="s">
        <v>357</v>
      </c>
    </row>
    <row r="148" spans="2:2" x14ac:dyDescent="0.25">
      <c r="B148" t="s">
        <v>358</v>
      </c>
    </row>
    <row r="149" spans="2:2" x14ac:dyDescent="0.25">
      <c r="B149" t="s">
        <v>359</v>
      </c>
    </row>
    <row r="150" spans="2:2" x14ac:dyDescent="0.25">
      <c r="B150" t="s">
        <v>360</v>
      </c>
    </row>
    <row r="151" spans="2:2" x14ac:dyDescent="0.25">
      <c r="B151" t="s">
        <v>361</v>
      </c>
    </row>
    <row r="152" spans="2:2" x14ac:dyDescent="0.25">
      <c r="B152" t="s">
        <v>362</v>
      </c>
    </row>
    <row r="154" spans="2:2" x14ac:dyDescent="0.25">
      <c r="B154" t="s">
        <v>367</v>
      </c>
    </row>
    <row r="155" spans="2:2" x14ac:dyDescent="0.25">
      <c r="B155" t="s">
        <v>368</v>
      </c>
    </row>
    <row r="156" spans="2:2" x14ac:dyDescent="0.25">
      <c r="B156" t="s">
        <v>369</v>
      </c>
    </row>
    <row r="157" spans="2:2" x14ac:dyDescent="0.25">
      <c r="B157" t="s">
        <v>370</v>
      </c>
    </row>
    <row r="158" spans="2:2" x14ac:dyDescent="0.25">
      <c r="B158" t="s">
        <v>371</v>
      </c>
    </row>
    <row r="159" spans="2:2" x14ac:dyDescent="0.25">
      <c r="B159" s="12" t="s">
        <v>372</v>
      </c>
    </row>
    <row r="160" spans="2:2" x14ac:dyDescent="0.25">
      <c r="B160" s="12" t="s">
        <v>373</v>
      </c>
    </row>
    <row r="161" spans="2:2" x14ac:dyDescent="0.25">
      <c r="B161" t="s">
        <v>263</v>
      </c>
    </row>
    <row r="162" spans="2:2" x14ac:dyDescent="0.25">
      <c r="B162" t="s">
        <v>374</v>
      </c>
    </row>
    <row r="163" spans="2:2" x14ac:dyDescent="0.25">
      <c r="B163" t="s">
        <v>375</v>
      </c>
    </row>
    <row r="164" spans="2:2" x14ac:dyDescent="0.25">
      <c r="B164" t="s">
        <v>376</v>
      </c>
    </row>
    <row r="165" spans="2:2" x14ac:dyDescent="0.25">
      <c r="B165" t="s">
        <v>377</v>
      </c>
    </row>
    <row r="166" spans="2:2" x14ac:dyDescent="0.25">
      <c r="B166" t="s">
        <v>378</v>
      </c>
    </row>
    <row r="167" spans="2:2" x14ac:dyDescent="0.25">
      <c r="B167" t="s">
        <v>379</v>
      </c>
    </row>
    <row r="168" spans="2:2" x14ac:dyDescent="0.25">
      <c r="B168" t="s">
        <v>380</v>
      </c>
    </row>
    <row r="169" spans="2:2" x14ac:dyDescent="0.25">
      <c r="B169" t="s">
        <v>381</v>
      </c>
    </row>
    <row r="170" spans="2:2" x14ac:dyDescent="0.25">
      <c r="B170" t="s">
        <v>382</v>
      </c>
    </row>
    <row r="171" spans="2:2" x14ac:dyDescent="0.25">
      <c r="B171" t="s">
        <v>383</v>
      </c>
    </row>
    <row r="172" spans="2:2" x14ac:dyDescent="0.25">
      <c r="B172" t="s">
        <v>384</v>
      </c>
    </row>
    <row r="173" spans="2:2" x14ac:dyDescent="0.25">
      <c r="B173" t="s">
        <v>385</v>
      </c>
    </row>
    <row r="174" spans="2:2" x14ac:dyDescent="0.25">
      <c r="B174" t="s">
        <v>386</v>
      </c>
    </row>
    <row r="175" spans="2:2" x14ac:dyDescent="0.25">
      <c r="B175" t="s">
        <v>387</v>
      </c>
    </row>
    <row r="176" spans="2:2" x14ac:dyDescent="0.25">
      <c r="B176" t="s">
        <v>388</v>
      </c>
    </row>
    <row r="177" spans="2:2" x14ac:dyDescent="0.25">
      <c r="B177" t="s">
        <v>389</v>
      </c>
    </row>
    <row r="178" spans="2:2" x14ac:dyDescent="0.25">
      <c r="B178" t="s">
        <v>390</v>
      </c>
    </row>
    <row r="179" spans="2:2" x14ac:dyDescent="0.25">
      <c r="B179" t="s">
        <v>391</v>
      </c>
    </row>
    <row r="180" spans="2:2" x14ac:dyDescent="0.25">
      <c r="B180" t="s">
        <v>392</v>
      </c>
    </row>
    <row r="181" spans="2:2" x14ac:dyDescent="0.25">
      <c r="B181" t="s">
        <v>393</v>
      </c>
    </row>
    <row r="182" spans="2:2" x14ac:dyDescent="0.25">
      <c r="B182" s="12" t="s">
        <v>394</v>
      </c>
    </row>
    <row r="183" spans="2:2" x14ac:dyDescent="0.25">
      <c r="B183" t="s">
        <v>263</v>
      </c>
    </row>
    <row r="184" spans="2:2" x14ac:dyDescent="0.25">
      <c r="B184" t="s">
        <v>395</v>
      </c>
    </row>
    <row r="185" spans="2:2" x14ac:dyDescent="0.25">
      <c r="B185" t="s">
        <v>396</v>
      </c>
    </row>
    <row r="186" spans="2:2" x14ac:dyDescent="0.25">
      <c r="B186" t="s">
        <v>397</v>
      </c>
    </row>
    <row r="187" spans="2:2" x14ac:dyDescent="0.25">
      <c r="B187" t="s">
        <v>398</v>
      </c>
    </row>
    <row r="188" spans="2:2" x14ac:dyDescent="0.25">
      <c r="B188" t="s">
        <v>399</v>
      </c>
    </row>
    <row r="189" spans="2:2" x14ac:dyDescent="0.25">
      <c r="B189" t="s">
        <v>400</v>
      </c>
    </row>
    <row r="190" spans="2:2" x14ac:dyDescent="0.25">
      <c r="B190" t="s">
        <v>401</v>
      </c>
    </row>
    <row r="191" spans="2:2" x14ac:dyDescent="0.25">
      <c r="B191" t="s">
        <v>402</v>
      </c>
    </row>
    <row r="192" spans="2:2" x14ac:dyDescent="0.25">
      <c r="B192" t="s">
        <v>403</v>
      </c>
    </row>
    <row r="193" spans="2:2" x14ac:dyDescent="0.25">
      <c r="B193" t="s">
        <v>404</v>
      </c>
    </row>
  </sheetData>
  <pageMargins left="0.7" right="0.7" top="0.75" bottom="0.75" header="0.3" footer="0.3"/>
  <customProperties>
    <customPr name="_pios_id" r:id="rId1"/>
  </customPropertie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16"/>
  <sheetViews>
    <sheetView workbookViewId="0">
      <selection activeCell="A15" sqref="A15"/>
    </sheetView>
  </sheetViews>
  <sheetFormatPr defaultRowHeight="15" x14ac:dyDescent="0.25"/>
  <cols>
    <col min="2" max="2" width="13.7109375" customWidth="1"/>
  </cols>
  <sheetData>
    <row r="1" spans="2:2" x14ac:dyDescent="0.25">
      <c r="B1" s="12" t="s">
        <v>250</v>
      </c>
    </row>
    <row r="2" spans="2:2" x14ac:dyDescent="0.25">
      <c r="B2" t="s">
        <v>251</v>
      </c>
    </row>
    <row r="3" spans="2:2" x14ac:dyDescent="0.25">
      <c r="B3" t="s">
        <v>252</v>
      </c>
    </row>
    <row r="4" spans="2:2" x14ac:dyDescent="0.25">
      <c r="B4" t="s">
        <v>253</v>
      </c>
    </row>
    <row r="6" spans="2:2" x14ac:dyDescent="0.25">
      <c r="B6" s="12" t="s">
        <v>142</v>
      </c>
    </row>
    <row r="7" spans="2:2" x14ac:dyDescent="0.25">
      <c r="B7" t="s">
        <v>143</v>
      </c>
    </row>
    <row r="8" spans="2:2" x14ac:dyDescent="0.25">
      <c r="B8" t="s">
        <v>31</v>
      </c>
    </row>
    <row r="9" spans="2:2" x14ac:dyDescent="0.25">
      <c r="B9" t="s">
        <v>32</v>
      </c>
    </row>
    <row r="10" spans="2:2" x14ac:dyDescent="0.25">
      <c r="B10" t="s">
        <v>33</v>
      </c>
    </row>
    <row r="11" spans="2:2" x14ac:dyDescent="0.25">
      <c r="B11" t="s">
        <v>34</v>
      </c>
    </row>
    <row r="12" spans="2:2" x14ac:dyDescent="0.25">
      <c r="B12" t="s">
        <v>35</v>
      </c>
    </row>
    <row r="13" spans="2:2" x14ac:dyDescent="0.25">
      <c r="B13" t="s">
        <v>36</v>
      </c>
    </row>
    <row r="14" spans="2:2" x14ac:dyDescent="0.25">
      <c r="B14" t="s">
        <v>37</v>
      </c>
    </row>
    <row r="15" spans="2:2" x14ac:dyDescent="0.25">
      <c r="B15" t="s">
        <v>38</v>
      </c>
    </row>
    <row r="16" spans="2:2" x14ac:dyDescent="0.25">
      <c r="B16" t="s">
        <v>39</v>
      </c>
    </row>
  </sheetData>
  <pageMargins left="0.7" right="0.7" top="0.75" bottom="0.75" header="0.3" footer="0.3"/>
  <customProperties>
    <customPr name="_pios_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3</vt:i4>
      </vt:variant>
    </vt:vector>
  </HeadingPairs>
  <TitlesOfParts>
    <vt:vector size="27" baseType="lpstr">
      <vt:lpstr>Glove Eval.</vt:lpstr>
      <vt:lpstr>Product list - Technical specs</vt:lpstr>
      <vt:lpstr>Conductive Suit Shielding test</vt:lpstr>
      <vt:lpstr>Cond. suits Tx. Std criteria</vt:lpstr>
      <vt:lpstr>Gloves Physical</vt:lpstr>
      <vt:lpstr>Blanket physical</vt:lpstr>
      <vt:lpstr>Blanket Dimensions</vt:lpstr>
      <vt:lpstr>Blanket tests</vt:lpstr>
      <vt:lpstr>Test certificate detail</vt:lpstr>
      <vt:lpstr>Lists</vt:lpstr>
      <vt:lpstr>Template</vt:lpstr>
      <vt:lpstr>Glove Test procedure</vt:lpstr>
      <vt:lpstr>Sheet14</vt:lpstr>
      <vt:lpstr>Gloves</vt:lpstr>
      <vt:lpstr>Blanket Solid</vt:lpstr>
      <vt:lpstr>Blanket Slotted</vt:lpstr>
      <vt:lpstr>Hoses Plain</vt:lpstr>
      <vt:lpstr>Hoses Coupler</vt:lpstr>
      <vt:lpstr>Jumpers</vt:lpstr>
      <vt:lpstr>Sleeves</vt:lpstr>
      <vt:lpstr>Leather protectors</vt:lpstr>
      <vt:lpstr>Blanket clamp pins</vt:lpstr>
      <vt:lpstr>Rubber &amp; Rigid Covers</vt:lpstr>
      <vt:lpstr>Specs</vt:lpstr>
      <vt:lpstr>'Cond. suits Tx. Std criteria'!_Toc452473629</vt:lpstr>
      <vt:lpstr>'Cond. suits Tx. Std criteria'!_Toc452473630</vt:lpstr>
      <vt:lpstr>'Cond. suits Tx. Std criteria'!_Toc452473631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VoudouMY@eskom.co.za</dc:creator>
  <cp:lastModifiedBy>Tlou Mashilo</cp:lastModifiedBy>
  <cp:lastPrinted>2017-05-23T06:05:11Z</cp:lastPrinted>
  <dcterms:created xsi:type="dcterms:W3CDTF">2013-03-18T12:59:48Z</dcterms:created>
  <dcterms:modified xsi:type="dcterms:W3CDTF">2025-10-16T12:20:56Z</dcterms:modified>
</cp:coreProperties>
</file>